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capgemini.sharepoint.com/sites/ANCT_numriqueresponsable/Shared Documents/General/8. Vague 1-2023/2. Pilotage/3. Ajouts pas à pas V2/V2 outils/Démarche adaptée petite CT/Etape 3 Réaliser le diagnostic/"/>
    </mc:Choice>
  </mc:AlternateContent>
  <xr:revisionPtr revIDLastSave="2213" documentId="13_ncr:1_{E2DAE6B1-5D26-410D-99ED-AAAD65310426}" xr6:coauthVersionLast="47" xr6:coauthVersionMax="47" xr10:uidLastSave="{F7CC6469-12A9-41A5-B563-9714BF967698}"/>
  <bookViews>
    <workbookView xWindow="22932" yWindow="-108" windowWidth="30936" windowHeight="16776" tabRatio="746" activeTab="2" xr2:uid="{00000000-000D-0000-FFFF-FFFF00000000}"/>
  </bookViews>
  <sheets>
    <sheet name="0. Mode d'emploi" sheetId="15" r:id="rId1"/>
    <sheet name="1. Inventaire quantitatif" sheetId="19" r:id="rId2"/>
    <sheet name="2. Indicateurs clés" sheetId="17" r:id="rId3"/>
    <sheet name="1. Stratégie et Gouvernance" sheetId="7" state="hidden" r:id="rId4"/>
    <sheet name="2. Mesure" sheetId="9" state="hidden" r:id="rId5"/>
    <sheet name="3. Achat" sheetId="5" state="hidden" r:id="rId6"/>
    <sheet name="4. Conception" sheetId="8" state="hidden" r:id="rId7"/>
    <sheet name="5. DEEE et Economie circulaire" sheetId="10" state="hidden" r:id="rId8"/>
    <sheet name="6. Sensibilisation" sheetId="6" state="hidden" r:id="rId9"/>
  </sheets>
  <definedNames>
    <definedName name="_xlnm._FilterDatabase" localSheetId="1" hidden="1">'1. Inventaire quantitatif'!#REF!</definedName>
    <definedName name="_xlnm._FilterDatabase" localSheetId="3" hidden="1">'1. Stratégie et Gouvernance'!$A$2:$J$38</definedName>
    <definedName name="_xlnm._FilterDatabase" localSheetId="4" hidden="1">'2. Mesure'!$A$2:$L$53</definedName>
    <definedName name="_xlnm._FilterDatabase" localSheetId="5" hidden="1">'3. Achat'!$A$3:$J$39</definedName>
    <definedName name="_xlnm._FilterDatabase" localSheetId="6" hidden="1">'4. Conception'!$A$2:$J$49</definedName>
    <definedName name="_xlnm._FilterDatabase" localSheetId="7" hidden="1">'5. DEEE et Economie circulaire'!$A$2:$J$27</definedName>
    <definedName name="_xlnm._FilterDatabase" localSheetId="8" hidden="1">'6. Sensibilisation'!$A$2:$J$48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7" l="1"/>
  <c r="I6" i="17"/>
  <c r="G6" i="17"/>
  <c r="F6" i="17"/>
  <c r="E6" i="17"/>
  <c r="D6" i="17"/>
  <c r="C6" i="17"/>
  <c r="B6" i="17"/>
  <c r="B5" i="19" l="1"/>
  <c r="B6" i="19" s="1"/>
  <c r="B7" i="19" s="1"/>
  <c r="B8" i="19" s="1"/>
  <c r="B9" i="19" s="1"/>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4" i="19" s="1"/>
  <c r="B35" i="19" s="1"/>
  <c r="B36" i="19" s="1"/>
  <c r="B37" i="19" s="1"/>
  <c r="B38" i="19" s="1"/>
  <c r="B39" i="19" s="1"/>
  <c r="B40" i="19" s="1"/>
  <c r="B41"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XU Caroline</author>
  </authors>
  <commentList>
    <comment ref="D5" authorId="0" shapeId="0" xr:uid="{9F416780-3B8B-496C-87BE-179FF5CCC066}">
      <text>
        <r>
          <rPr>
            <b/>
            <sz val="9"/>
            <color indexed="81"/>
            <rFont val="Tahoma"/>
            <family val="2"/>
          </rPr>
          <t>XU Caroline:</t>
        </r>
        <r>
          <rPr>
            <sz val="9"/>
            <color indexed="81"/>
            <rFont val="Tahoma"/>
            <family val="2"/>
          </rPr>
          <t xml:space="preserve">
C'est quoi un système individuel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XU Caroline</author>
  </authors>
  <commentList>
    <comment ref="D14" authorId="0" shapeId="0" xr:uid="{3D82279B-EEDC-4FF8-92F4-E246CD21408B}">
      <text>
        <r>
          <rPr>
            <b/>
            <sz val="9"/>
            <color indexed="81"/>
            <rFont val="Tahoma"/>
            <family val="2"/>
          </rPr>
          <t>XU Caroline:</t>
        </r>
        <r>
          <rPr>
            <sz val="9"/>
            <color indexed="81"/>
            <rFont val="Tahoma"/>
            <family val="2"/>
          </rPr>
          <t xml:space="preserve">
Expliquez ce qu'est le nudge</t>
        </r>
      </text>
    </comment>
    <comment ref="G16" authorId="0" shapeId="0" xr:uid="{45386206-E015-4AEF-877B-3776EC76E63B}">
      <text>
        <r>
          <rPr>
            <b/>
            <sz val="9"/>
            <color indexed="81"/>
            <rFont val="Tahoma"/>
            <family val="2"/>
          </rPr>
          <t>XU Caroline:</t>
        </r>
        <r>
          <rPr>
            <sz val="9"/>
            <color indexed="81"/>
            <rFont val="Tahoma"/>
            <family val="2"/>
          </rPr>
          <t xml:space="preserve">
je ne connais pas les modes de paramétrages par défaut !</t>
        </r>
      </text>
    </comment>
  </commentList>
</comments>
</file>

<file path=xl/sharedStrings.xml><?xml version="1.0" encoding="utf-8"?>
<sst xmlns="http://schemas.openxmlformats.org/spreadsheetml/2006/main" count="1527" uniqueCount="554">
  <si>
    <t>Nombre d'unités centrales</t>
  </si>
  <si>
    <t>Nombre imprimantes personnelles</t>
  </si>
  <si>
    <t>Poids DEEE par an</t>
  </si>
  <si>
    <t>en unité</t>
  </si>
  <si>
    <t>en tonne</t>
  </si>
  <si>
    <t>oui/non</t>
  </si>
  <si>
    <t>en To</t>
  </si>
  <si>
    <t>Disposez-vous d'une salle dédiée pour votre infrastructure informatique ?</t>
  </si>
  <si>
    <t>Votre salle informatique est</t>
  </si>
  <si>
    <t>en m2</t>
  </si>
  <si>
    <t>oui/non/ne sais pas</t>
  </si>
  <si>
    <t>réponse ouverte</t>
  </si>
  <si>
    <t>Le RGAA est-il mis en œuvre ?</t>
  </si>
  <si>
    <t>Eco-gestes</t>
  </si>
  <si>
    <t>Formation</t>
  </si>
  <si>
    <t>Achetez-vous de l’énergie renouvelable pour alimenter le système d’information ?</t>
  </si>
  <si>
    <t>Avez-vous mis en place une stratégie de location de matériels plutôt que d'achat ?</t>
  </si>
  <si>
    <t>Si oui, quels labels avez-vous identifié et pourquoi ?</t>
  </si>
  <si>
    <t>Faites-vous une revue de conception systématique avant le développement ?</t>
  </si>
  <si>
    <t>Faites-vous une revue de code systématique pendant le développement ?</t>
  </si>
  <si>
    <t>Quelle méthode de développement de logiciel utilisez-vous ? (Cycle en V, Scrum, Safe…)</t>
  </si>
  <si>
    <t>Vos projets utilisent-ils des objets connectés (iOT) ?</t>
  </si>
  <si>
    <t>Si oui, quels sont les équipements concernés et les opérateurs retenus ?</t>
  </si>
  <si>
    <t>Recyclage</t>
  </si>
  <si>
    <t>Quelles garanties demandez-vous à ces professionnels ?</t>
  </si>
  <si>
    <t>Mettez-vous en place une stratégie pour entretenir les ordinateurs pour éviter qu'ils ralentissent et deviennent instables ?</t>
  </si>
  <si>
    <t>Réemploi, économie circulaire</t>
  </si>
  <si>
    <t>Durée de vie</t>
  </si>
  <si>
    <t>Equipements</t>
  </si>
  <si>
    <t>Une stratégie de gestion des données (durée de conservation et volume stocké) est-elle mise en place ?</t>
  </si>
  <si>
    <t>Si oui, comment ?</t>
  </si>
  <si>
    <t>Avez-vous mis en place la possibilité d'une utilisation avec de faibles débits (2G/3G) de vos services numériques ?</t>
  </si>
  <si>
    <t>Avez-vous mis en place la possibilité d'une utilisation hors ligne de vos services numériques ?</t>
  </si>
  <si>
    <t>Si oui, quels sont les fournisseurs retenus ?</t>
  </si>
  <si>
    <t>Empreinte environnementale du SI</t>
  </si>
  <si>
    <t>Souhaitez-vous avoir un outil de suivi et de pilotage de la performance environnementale du SI ?</t>
  </si>
  <si>
    <t xml:space="preserve">Faible / Moyen / élevé </t>
  </si>
  <si>
    <t>oui/non/non concernée</t>
  </si>
  <si>
    <t>Impression</t>
  </si>
  <si>
    <t>Utilisateurs</t>
  </si>
  <si>
    <t>Si oui, pour quels publics et pour quels usages ?</t>
  </si>
  <si>
    <t>* Oui, une salle équipée d'équipements IT (serveurs, réseaux), onduleurs et climatiseurs
* Oui, un placard sans aucun système spécifique
* Non</t>
  </si>
  <si>
    <t>Mesure d'impact environnemental</t>
  </si>
  <si>
    <t>Location</t>
  </si>
  <si>
    <t>Energie</t>
  </si>
  <si>
    <t>Dissociez-vous le renouvellement des unités centrales des autres équipements (écran, clavier, souris) ?</t>
  </si>
  <si>
    <t>Labels</t>
  </si>
  <si>
    <t>Quels labels de papier recyclé utilisez-vous ?</t>
  </si>
  <si>
    <t>Projets et logiciels</t>
  </si>
  <si>
    <t>Quel est le niveau d’urgence de votre besoin en outils ou méthodologies de mesure ?</t>
  </si>
  <si>
    <t>Si oui, avez-vous des exemples de points d'attention lors de la conception de charte graphique responsable ?</t>
  </si>
  <si>
    <t>Testez-vous vos applications web sur des anciens navigateurs ?</t>
  </si>
  <si>
    <t>Testez-vous vos applications sur des anciens équipements ?</t>
  </si>
  <si>
    <t>Quels sont les équipements et versions minimum cibles ? (exemple : Iphone 5, Samsung Galaxy S4…)</t>
  </si>
  <si>
    <t>Quels sont les navigateurs et versions minimum cibles ? (exemple : IE10, Firefox v57...)</t>
  </si>
  <si>
    <t>Capacité réseau et matériel</t>
  </si>
  <si>
    <t>Méthodes de conception</t>
  </si>
  <si>
    <t>Conception</t>
  </si>
  <si>
    <t>Si oui, avez-vous des exemples ?</t>
  </si>
  <si>
    <t>Tous les métiers sont-ils impliqués lors de la réflexion et la conception d'une fonctionnalité (métier, UX/UI, développeur, ops…) ?</t>
  </si>
  <si>
    <t>Quelle est la part de télétravailleurs ?</t>
  </si>
  <si>
    <t>Quelles sont vos priorités ? (choix multiples)</t>
  </si>
  <si>
    <t>Informez-vous vos utilisateurs sur les impacts environnementaux de l'usage de vos services numériques ?</t>
  </si>
  <si>
    <t>Une démarche d’achats responsables des équipements numériques est-elle mise en place ?</t>
  </si>
  <si>
    <t>Si oui, avez-vous des exemples de bonnes pratiques mises en place ou un projet exemplaire lié à la mise en œuvre du RGAA ?</t>
  </si>
  <si>
    <t>Quelles sont les bonnes pratiques écoresponsables mises en place dans votre datacentre ?</t>
  </si>
  <si>
    <t>Datacentre</t>
  </si>
  <si>
    <t>Mettez-vous en place la collecte séparée des déchets de cartouches / toners ?</t>
  </si>
  <si>
    <t>Si oui, quels choix avez-vous retenu ?</t>
  </si>
  <si>
    <t>Désinstallez-vous régulièrement les logiciels inutilisés ?</t>
  </si>
  <si>
    <t>Intégrez-vous des clauses environnementales dans vos marchés d'achat d’équipements ?</t>
  </si>
  <si>
    <t>Quelle part de vos copieurs est issue d'une filière de reconditionnement ?</t>
  </si>
  <si>
    <t>Quelle part de papier recyclé utilisez-vous ?</t>
  </si>
  <si>
    <t>La conformité au RGPD est-elle systématiquement mise en place ?</t>
  </si>
  <si>
    <t>Quelles sont les adaptations mises en place dans le service numérique et selon les possibilités du terminal  ? (exemple : responsive image)</t>
  </si>
  <si>
    <t>Consolidez-vous les serveurs physiques sous-utilisés pour les regrouper (rationalisation) ?</t>
  </si>
  <si>
    <t>Intégrez-vous le principe de l'économie de la fonctionnalité par exemple en proposant un service incluant la mise à disposition d'équipements à durée de vie longue, plutôt que la vente ?</t>
  </si>
  <si>
    <t>Si oui, quels sont les objets connectés utilisés et leur nombre ?</t>
  </si>
  <si>
    <t>Les équipements physiques du datacentre sont-ils mutualisés ?</t>
  </si>
  <si>
    <t>L'empreinte environnementale de votre SI, ou de votre projet, a-t-elle été évaluée au moins une fois ?</t>
  </si>
  <si>
    <t>Quelle est la superficie totale de vos salles informatiques</t>
  </si>
  <si>
    <t>Quel est  le niveau de performance énergétique de votre datacenter (PUE) ?</t>
  </si>
  <si>
    <t>Quel est le nombre de serveurs physiques dans l'organisation ?</t>
  </si>
  <si>
    <t>Quelle est l'évolution cette année en %, du nombre de serveurs physiques ?</t>
  </si>
  <si>
    <t>Quel est le nombre de serveurs virtuels dans l'organisation ?</t>
  </si>
  <si>
    <t>Quelle est l'évolution cette année en %, du nombre de serveurs virtuels ?</t>
  </si>
  <si>
    <t>L'énergie thermique produite par les datacentres que vous utilisez est-elle réutilisée ?</t>
  </si>
  <si>
    <t>Une réduction volontaire du poids des pages web est-elle mise en place ?</t>
  </si>
  <si>
    <t>Une réduction volontaire du nombre de médias (images, vidéos) est-elle mise en place ?</t>
  </si>
  <si>
    <t>Une réduction volontaire du volume de données collectées est-elle mise en place ?</t>
  </si>
  <si>
    <t>Une réduction volontaire du volume de données transmises est-elle mise en place ?</t>
  </si>
  <si>
    <t>Faites-vous reprendre vos DEEE par un éco-organisme ?</t>
  </si>
  <si>
    <t>Faites-vous reprendre vos DEEE par un système individuel ?</t>
  </si>
  <si>
    <t>Avez-vous prévu dans le choix de vos fournisseurs d’équipements électriques et électroniques (ordinateurs, imprimantes, cartouches, serveurs, smartphoines,…) des dispositions spécifiques à la gestion de la fin de vie ?</t>
  </si>
  <si>
    <t>Avez-vous des bacs de collecte pour les deee de vos employés ?</t>
  </si>
  <si>
    <t>Si oui, ces supports sont accessibles et comment ?</t>
  </si>
  <si>
    <t>Si oui, décrivez les éléments essentiels et l'année de mise en oeuvre ?</t>
  </si>
  <si>
    <t>Est-ce que la politique de télétravail mise en place dans l'organisation a prévu une campagne de mesure des impacts environnementaux ?</t>
  </si>
  <si>
    <t>Se faire accompagner / Se former / Outiller / Mesurer / Suivre</t>
  </si>
  <si>
    <t>Si autres priorités, précisez :</t>
  </si>
  <si>
    <t>Selon vous qui sont les acteurs en interne ou externe à votre structure, qui peuvent réduire les impacts écologiques du numérique ?</t>
  </si>
  <si>
    <t>Avez-vous directement ou indirectement des moyens d'agir sur ces acteurs ?</t>
  </si>
  <si>
    <t>Mettez-vous en place des campagnes de communication aux gestes clés d'une utilisation éco-responsable du numérique ?</t>
  </si>
  <si>
    <t>Quel est le mode de paramétrage par défaut de vos imprimantes ?</t>
  </si>
  <si>
    <t>Avez-vous instauré une politique d'extinction du parc numérique sur des heures hors activité ?</t>
  </si>
  <si>
    <t>Rationalisez-vous l’usage de la messagerie, par exemple, en limitant le stockage serveur ?</t>
  </si>
  <si>
    <t>Avez-vous mis en place un dispositif pour réduire le volume de données transportées via le mail notamment ?</t>
  </si>
  <si>
    <t>Avez-vous mis en place un système de partage de document ?</t>
  </si>
  <si>
    <t>Si oui, lequel ?</t>
  </si>
  <si>
    <t>Avez-vous mis en place des dispositifs pour réduire les volumes stockées dans le temps ?</t>
  </si>
  <si>
    <t>La mise à jour automatiques des applications est-elle activée par défaut sur vos smartphones fournis à vos collaborateurs ?</t>
  </si>
  <si>
    <t>La mise à jour automatiques de l'OS est-elle activée par défaut sur vos smartphones fournis à vos collaborateurs ?</t>
  </si>
  <si>
    <t>Avez-vous intégré des formations autour de la réduction des impacts environnemental du numérique dans votre plan de formation ?</t>
  </si>
  <si>
    <t>Formation courte (&lt;= 1 j) / Formation longue (2 jours et plus)</t>
  </si>
  <si>
    <t>Quel type de formation souhaitez-vous pour vos collaborateurs ?</t>
  </si>
  <si>
    <t>Si oui, précisez les critères environnementaux retenus et le cas échéant les questions posées sur le volet développement durable ?</t>
  </si>
  <si>
    <t>Si oui, précisez quelle est sa part dans la décision finale</t>
  </si>
  <si>
    <t>Intégrez-vous des clauses sociales dans vos marchés ?</t>
  </si>
  <si>
    <t>Si oui, précisez les critères sociaux retenus ?</t>
  </si>
  <si>
    <t>Avez-vous un plan d'action pour réduction du nombre d'équipements par personne et par an ?</t>
  </si>
  <si>
    <t>Si oui, quels équipements et quelles actions sont mis en place ?</t>
  </si>
  <si>
    <t>Avez-vous une stratégie d'urbanisation ou d'achat des équipements non IT (climatisation, traitement de l'air, onduleurs…) selon des critères environnementaux ?</t>
  </si>
  <si>
    <t>Choisissez-vous un prestataire d'hébergement ou opérateurs datacentres selon des critères de performance environnementale ?</t>
  </si>
  <si>
    <t>Si oui, quelles sont les critères retenus ?</t>
  </si>
  <si>
    <t>Si oui, quel opérateur et quelle offre sont retenus ?</t>
  </si>
  <si>
    <t>Si oui, laquelle ?</t>
  </si>
  <si>
    <t>Si oui, lesquels ?</t>
  </si>
  <si>
    <t>Mettez-vous en œuvre des bonnes pratiques de conception de services numériques ?</t>
  </si>
  <si>
    <t>Quelle est la part de solutions open-source dans vos projets ?</t>
  </si>
  <si>
    <t>Si vous en avez la responsabilité, concevez-vous une charte graphique responsable ?</t>
  </si>
  <si>
    <t>Quels outils utilisez-vous pour mesurer la performance environnementale d'un service numérique (application ou site web) ?</t>
  </si>
  <si>
    <t>Des solutions non-numérique plus efficientes ont t-elles été envisagées ?</t>
  </si>
  <si>
    <t>Avez-vous mis en place une urbanisation de votre datacentre permettant de réduire ses impacts environnementaux, notamment dans une perspective d'évolution de ce datacentre ?</t>
  </si>
  <si>
    <t>Taille moyenne des écrans</t>
  </si>
  <si>
    <t>Quel est le volume global de stockage de vos données en moyenne sur l'année dernière (disques durs externes, serveurs, NAS, SAN) ?</t>
  </si>
  <si>
    <t>Avez-vous des prestataires qui s'occupent du recueil et de contrôle du Bordereau de suivi des déchets dangereux (BSDD) ?</t>
  </si>
  <si>
    <t>Pouvez-vous décrire un exemple ?</t>
  </si>
  <si>
    <t>Faites-vous la mise à jour des équipements plutôt que de les remplacer ?</t>
  </si>
  <si>
    <t>Faites-vous la remise en état pour réemploi plutôt que le recyclage ?</t>
  </si>
  <si>
    <t>Faites-vous la remise en état du matériel fonctionnel via un prestataire ?</t>
  </si>
  <si>
    <t>Faites-vous un contrôle régulier des équipements numériques inutilisés afin de les décomissionner le cas échéant ?</t>
  </si>
  <si>
    <t>Mettez-vous en place une stratégie "AVEC" pour l'équipement informatique type ordinateur portable ?</t>
  </si>
  <si>
    <t>Mettez-vous en place une stratégie "AVEC" pour l'équipement téléphonique type smartphone ?</t>
  </si>
  <si>
    <t>Quelle est la part de l'achat d'équipements (ordinateurs, téléphonie) éco-labellisés par rapport au total ?</t>
  </si>
  <si>
    <t>Plus précisément, mettez-vous en place une démarche de réemploi des téléphones / smartphones ?</t>
  </si>
  <si>
    <t>Avez-vous des fournisseurs qui proposent des copieurs reconditionnés ?</t>
  </si>
  <si>
    <t>Si oui, pouvez-nous nous décrire les équipements concernés et les revendeurs retenus ?</t>
  </si>
  <si>
    <t>Quelle est la part de l'achat de matériel informatique d'occasion ou reconditionné par rapport à l'achat de neuf ?</t>
  </si>
  <si>
    <t>Quel est le nombre de jours télétravaillés par mois et par collaborateur en moyenne ?</t>
  </si>
  <si>
    <t>Si oui, quels référentiels ou bonnes pratiques utilisez-vous ?</t>
  </si>
  <si>
    <t>Nombre imprimantes en réseau</t>
  </si>
  <si>
    <t>Avez-vous une stratégie d'émulation écologique (nudge) sur votre parc numérique (smartphones, imprimantes, ordinateurs) ?</t>
  </si>
  <si>
    <t>Mobilisez-vous un chef de produit sur la conception de vos services numériques ?</t>
  </si>
  <si>
    <t>Mobilisez-vous un chercheur usager sur la conception de vos services numériques ?</t>
  </si>
  <si>
    <t>Mobilisez-vous un expert accessibilité sur la conception de vos services numériques ?</t>
  </si>
  <si>
    <t xml:space="preserve">Si oui, comment ? </t>
  </si>
  <si>
    <r>
      <t xml:space="preserve">Faites-vous un développement d'abord pour les terminaux mobiles, en adoptant une approche </t>
    </r>
    <r>
      <rPr>
        <i/>
        <sz val="11"/>
        <rFont val="Calibri"/>
        <family val="2"/>
        <scheme val="minor"/>
      </rPr>
      <t>responsive</t>
    </r>
    <r>
      <rPr>
        <sz val="11"/>
        <rFont val="Calibri"/>
        <family val="2"/>
        <scheme val="minor"/>
      </rPr>
      <t xml:space="preserve"> ?</t>
    </r>
  </si>
  <si>
    <t>Mobilisez-vous un ou plusieurs designers UX sur la conception de vos services numériques ?</t>
  </si>
  <si>
    <t>Les usagers finaux (citoyens, agents, etc) sont-ils impliqués dans le processus de conception de vos services numériques ?</t>
  </si>
  <si>
    <t>Avez-vous déjà intégré une dimension écologique à la gestion du numérique dans votre organisation ?</t>
  </si>
  <si>
    <t>en pouces</t>
  </si>
  <si>
    <t>Si vous évaluez l'empreinte environnemental de votre SI, avez-vous une stratégie de mesure basée sur une ACV (analyse du cycle de vie) ?</t>
  </si>
  <si>
    <t>Si oui, précisez le contenu de cette stratégie avec ACV ?</t>
  </si>
  <si>
    <t>%</t>
  </si>
  <si>
    <t>Pouvez-vous nous communiquer un exemple de CCTP intégrant des clauses environnementales et sociales ?</t>
  </si>
  <si>
    <t>Achat d'équipements</t>
  </si>
  <si>
    <t>Avez-vous besoin d'un chef de produit, expert accessibilité, designer UX ou chercheur usager ?</t>
  </si>
  <si>
    <t>Evaluez-vous les émissions directes de GES (ou SCOPE 1) ? Émissions directes provenant des installations fixes ou mobiles situées à l’intérieur du périmètre organisationnel.</t>
  </si>
  <si>
    <t>Evaluez-vous les émissions à énergie indirectes (ou SCOPE 2) ? Émissions indirectes associées à la production d’électricité, de chaleur ou de vapeur importée pour les activités de l’organisation.</t>
  </si>
  <si>
    <t>Evaluez-vous les autres émissions indirectes (ou SCOPE 3) ? Les autres émissions indirectement produites par les activités de l’organisation qui ne sont pas comptabilisées au 2 mais qui sont liées à la chaîne de valeur complète comme par exemple : l’achat de matières premières,  fabrication des équipements informatiques, de services ou autres produits, déplacements des salariés, transport amont et aval des marchandises, gestions des déchets générés par les activités de l’organisme, utilisation et fin de vie des produits et services vendus, immobilisation des biens et équipements de productions…</t>
  </si>
  <si>
    <t xml:space="preserve"> Il est attendu une réponse avec un nombre de serveurs</t>
  </si>
  <si>
    <t xml:space="preserve"> Il est attendu une réponse avec un pourcentage</t>
  </si>
  <si>
    <t xml:space="preserve"> Il est attendu une réponse avec un nombre</t>
  </si>
  <si>
    <t>Veuillez écrire votre texte</t>
  </si>
  <si>
    <t>Nombre d'écran TV</t>
  </si>
  <si>
    <t>Nombre écran plat</t>
  </si>
  <si>
    <t>Nombre de bornes WIFI</t>
  </si>
  <si>
    <t>Nombre de PC portables</t>
  </si>
  <si>
    <t>Nombre de tablettes</t>
  </si>
  <si>
    <t>Nombre de téléphone IP</t>
  </si>
  <si>
    <t>Nombre de smartphones</t>
  </si>
  <si>
    <t>Types de réponses</t>
  </si>
  <si>
    <t>Communiquez-vous auprès de vos fournisseurs sur l’importance de la prise en compte des clauses environnementales et sociales dans votre phase de sourcing ?</t>
  </si>
  <si>
    <t>Nombre de nouveaux outils / logiciels introduits dans votre organisation par an</t>
  </si>
  <si>
    <t>Quelle est la part des cartouches d'impression issue d'une filière de reconditionnement ?</t>
  </si>
  <si>
    <t>Votre organisation a t-elle mis en place le télétravail hors crise sanitaire ?</t>
  </si>
  <si>
    <t>Quelles difficultés avez-vous eu au sujet du télétravail ? (organisation du travail, matériel, sécurité, logiciels, réseau...)</t>
  </si>
  <si>
    <t>En cas d'application d'une stratégie "AVEC", quelle stratégie avez-vous mis en place pour la faire accepter par les agents ?</t>
  </si>
  <si>
    <t>Pouvez vous lister des exemples de clauses environnementales et sociales qui, d'après vous, ont le plus de poids environnemental ?</t>
  </si>
  <si>
    <t>Intégrez-vous des clauses environnementales et sociales dans vos appels d’offres de services et prestations intellectuelles ?</t>
  </si>
  <si>
    <t>Avez-vous recours aux plateformes de dons ?</t>
  </si>
  <si>
    <t>Réaffectez-vous les équipements informatiques ?</t>
  </si>
  <si>
    <t xml:space="preserve">Connaissez-vous la boîte à outils Numérique responsable de la DINUM ? </t>
  </si>
  <si>
    <t xml:space="preserve">Connaissez-vous la boîte à outils Numérique responsable de l'INR ? </t>
  </si>
  <si>
    <t>Combien de datacenter sont-ils présents sur votre territoire ?</t>
  </si>
  <si>
    <t>Publiez-vous votre BEGES ?</t>
  </si>
  <si>
    <t>Quel est le nombre de projets numérique démarrés en 2022 ?</t>
  </si>
  <si>
    <t xml:space="preserve">Connaissez-vous les acteurs de reconditionné sur votre territoire ? </t>
  </si>
  <si>
    <t>Acteur répondant</t>
  </si>
  <si>
    <t>Grille d'entretien</t>
  </si>
  <si>
    <t>Grille de notation</t>
  </si>
  <si>
    <t>Question</t>
  </si>
  <si>
    <t>Le responsable numérique responsable participe t-il à des comités de pilotage ?</t>
  </si>
  <si>
    <t>Des initiatives indépendantes/non coordonnées ont été lancées au sein de la DSI seulement</t>
  </si>
  <si>
    <t>Plusieurs initiatives existent et une démarche globale est en cours de définition/lancement</t>
  </si>
  <si>
    <t>Une démarche stratégique globale a été lancée et a atteint de premiers objectifs</t>
  </si>
  <si>
    <t>Question qualitative entretien</t>
  </si>
  <si>
    <t>N'est pas intégrée</t>
  </si>
  <si>
    <t>Une fonction DSI</t>
  </si>
  <si>
    <t xml:space="preserve">Une fonction "Transition écologique" attachée au DGS </t>
  </si>
  <si>
    <t>Une fonction transverse rattachée au DGS</t>
  </si>
  <si>
    <t>Non</t>
  </si>
  <si>
    <t>Oui</t>
  </si>
  <si>
    <t>Oui, en interne de son service</t>
  </si>
  <si>
    <t>Oui, en interne de sa direction</t>
  </si>
  <si>
    <t>Oui, en transverse sur l'ensemble de la collectivité</t>
  </si>
  <si>
    <t>Utilisation de l'enveloppe de la DSI/Service</t>
  </si>
  <si>
    <t>Enveloppe dédiée dans la direction concernée</t>
  </si>
  <si>
    <t xml:space="preserve">Enveloppe dédiée au niveau transverse </t>
  </si>
  <si>
    <t>Des objectifs spécifiques sont définis mais ils ne sont pas suivis</t>
  </si>
  <si>
    <t>Des objectifs spécifiques sont définis et suivis dans le cadre d'une démarche RSE centrale</t>
  </si>
  <si>
    <t>Des objectifs spécifiques sont définis et suivis au niveau du pôle numérique responsable</t>
  </si>
  <si>
    <t>Des consignes génériques sont définies au niveau NR et suivies par les entités</t>
  </si>
  <si>
    <t>Des objectifs et consignes spécifiques à chaque entités sont définies au niveau NR</t>
  </si>
  <si>
    <t>Des objectifs sont définis pour chaque entité au niveau NR, les entités définissent chacune leur stratégie NR</t>
  </si>
  <si>
    <t xml:space="preserve">Des objectifs de Numérique responsable sont-ils intégrés à vos rapport annuels ? </t>
  </si>
  <si>
    <t xml:space="preserve">Oui, partiellement (inclus dans les objectifs et la stratégie de l'organisation, mais pas détaillé dans la partie comptabilité) </t>
  </si>
  <si>
    <t xml:space="preserve">Oui, en grande partie (inclus dans les objectifs et la stratégie de de l'organisation et partiellement inclus dans la partie comptabilité) </t>
  </si>
  <si>
    <t xml:space="preserve">Oui ils sont totalement inclus dans les rapports annuels (ils font intégralement partie des bilans financiers consolidés, ils sont définis dans les objectifs de l'organisation et ils ont leur propre partie dans le rapport annuel de l'organisation) </t>
  </si>
  <si>
    <t>&lt;10%</t>
  </si>
  <si>
    <t>10%&lt;X&lt;40%</t>
  </si>
  <si>
    <t>40%&lt;X&lt;70%</t>
  </si>
  <si>
    <t>&gt;70%</t>
  </si>
  <si>
    <t>Qui est en charge de porter les sujets Numérique Responsable au sein de votre organisation ?</t>
  </si>
  <si>
    <t>Personne n'est en charge</t>
  </si>
  <si>
    <t>Une personne/une entité est en charge de l'ensemble des sujets Numérique Responsable à temps partiel</t>
  </si>
  <si>
    <t>Une ou plusieurs personn(e)s occupent un poste à temps plein dédié au Numérique Responsable</t>
  </si>
  <si>
    <t>Une personne porte ces sujets au sein d'une direction</t>
  </si>
  <si>
    <t>A quel niveau hiérarchique se situe le pôle Numérique Responsable ?</t>
  </si>
  <si>
    <t>Pas de pôle Numérique Responsable</t>
  </si>
  <si>
    <t>Le pôle Numérique Responsable n'est pas visible dans la hiérarchie</t>
  </si>
  <si>
    <t xml:space="preserve">Le pôle Numérique Responsable est rattaché au niveau d'une Unité Business / Organisationnelle </t>
  </si>
  <si>
    <t>Le pôle Numérique Responsable est rattaché au niveau du DGS/de la Direction générale</t>
  </si>
  <si>
    <t>Le pôle Numérique Responsable peut il s'appuyer sur des relais identifiés dans les entités ?</t>
  </si>
  <si>
    <t>Un groupe de contacts permet de partager quelques informations avec le pôle Numérique Responsable (veille, …)</t>
  </si>
  <si>
    <t>Des relais diffusent une veille et des bonnes pratiques Numérique Responsable au sein des entités</t>
  </si>
  <si>
    <t>Des représentants officiels (champions) du numérique responsable sont identifiés dans les différentes entités et ont une charge dédiée à cette thématique</t>
  </si>
  <si>
    <t>Votre stratégie Numérique Responsable a-t-elle permis la mise en place de partenariats, la signature d'accords ou l'attribution de certifications / prix ?</t>
  </si>
  <si>
    <t>Avez-vous mis en place une veille structurée sur les sujets Numérique Responsable (partenaires, bonnes pratiques, règlementation…) ?</t>
  </si>
  <si>
    <t>Stratégie NR</t>
  </si>
  <si>
    <t>Une veille est réalisée ponctuellement selon les besoins</t>
  </si>
  <si>
    <t>Une veille est réalisée en continu et est régulièrement transformée en actions concrètes</t>
  </si>
  <si>
    <t>Thématique</t>
  </si>
  <si>
    <t>Org. Interne</t>
  </si>
  <si>
    <t>Non mais certaines opportunités ont été identifiées pour la mise en place de partenariats / accords</t>
  </si>
  <si>
    <t>La collectivité a mis en place des partenariats ou s'est déjà engagée via des accords sur sa stratégie NR</t>
  </si>
  <si>
    <t>La collectivité a été distinguée par des certifications / prix sur son investissement NR</t>
  </si>
  <si>
    <t>Information</t>
  </si>
  <si>
    <t>Des agents sont en charge de réaliser cette veille régulièrement</t>
  </si>
  <si>
    <t>Faites-vous appel à des prestataires spécialisés dans le Numérique Responsable ?</t>
  </si>
  <si>
    <t>Des prestataires potentiels ont déjà été identifiés</t>
  </si>
  <si>
    <t>Des discussions ont été engagées avec des prestataires potentiels</t>
  </si>
  <si>
    <t>Des prestataires ont déjà été sollicités pour accompagner la collectivité</t>
  </si>
  <si>
    <t>De quelles sources proviennent les bonnes pratiques liées au Numérique Responsable mises en place par la collectivité (réglementation, organismes d'autorité, propres initiatives…)?</t>
  </si>
  <si>
    <t>Sources</t>
  </si>
  <si>
    <t>AVEC/BYOD</t>
  </si>
  <si>
    <t>La collectivité applique principalement la réglementation</t>
  </si>
  <si>
    <t>La collectivité s'appuie sur les préconisations d'organismes reconnus comme l'Ademe, le club Green IT…</t>
  </si>
  <si>
    <t>La collectivité participe à des démarches exploratoires sur certains leviers</t>
  </si>
  <si>
    <t>La collectivité expérimente des leviers et fait figure de précurseur</t>
  </si>
  <si>
    <t xml:space="preserve">Pourriez-vous fournir des exemples de mesures/projets/initiatives mis en place concernant le Numérique responsable ? </t>
  </si>
  <si>
    <t>Quel est le nombre d'agents de la collectivité concernés par vos services numériques ?</t>
  </si>
  <si>
    <t xml:space="preserve">Quelle serait la principale raison qui vous motiverait à inclure des principes Numérique responsable au sein de la collectivité ? </t>
  </si>
  <si>
    <t>Aucune raison particulière</t>
  </si>
  <si>
    <t xml:space="preserve">Des raisons juridiques (l'obligation juridique de se conformer aux régulations environnementales) </t>
  </si>
  <si>
    <t xml:space="preserve">La motivation de construire une image plus positive de la collectivité </t>
  </si>
  <si>
    <t xml:space="preserve">Le souhait de devenir un acteur actif et leader de changement societal </t>
  </si>
  <si>
    <t>DSI</t>
  </si>
  <si>
    <t>&lt;1 an</t>
  </si>
  <si>
    <t>1 et 2 ans</t>
  </si>
  <si>
    <t>2 et 3 ans</t>
  </si>
  <si>
    <t>3 et 5 ans</t>
  </si>
  <si>
    <t>5 et 7 ans</t>
  </si>
  <si>
    <t>&gt;7 ans</t>
  </si>
  <si>
    <t>Non concerné</t>
  </si>
  <si>
    <t>Ne sais pas</t>
  </si>
  <si>
    <t>Une fois</t>
  </si>
  <si>
    <t>Ponctuellement mais régulièrement</t>
  </si>
  <si>
    <t>Suivi régulier</t>
  </si>
  <si>
    <t>En unités</t>
  </si>
  <si>
    <t>Quels référentiels ou base de données environnementaux utilisez-vous pour faire cette évaluation ?</t>
  </si>
  <si>
    <t>Non, connaît pas</t>
  </si>
  <si>
    <t>Non, mais connu</t>
  </si>
  <si>
    <t>Oui, mais pas utilisé</t>
  </si>
  <si>
    <t>Oui, utilisé</t>
  </si>
  <si>
    <t>Etes-vous familiez avec l'Analyse du Cycle de Vie (ACV) ?</t>
  </si>
  <si>
    <t xml:space="preserve">Avez-vous réalisé un bilan carbone ? </t>
  </si>
  <si>
    <t>Non, mais souhait de le faire</t>
  </si>
  <si>
    <t>Oui, mais incomplet et non suivi d'actions</t>
  </si>
  <si>
    <t>Oui, régulièrement et inséré dans une stratégie de la CT</t>
  </si>
  <si>
    <t>Quelle est la durée de vie moyenne de vos ordinateurs portables ?</t>
  </si>
  <si>
    <t>Quelle est la durée de vie moyenne de vos unités centrales</t>
  </si>
  <si>
    <t>Quelle est la durée de vie moyenne de vos tablettes</t>
  </si>
  <si>
    <t>Quelle est la durée de vie moyenne de vos imprimantes personnelles</t>
  </si>
  <si>
    <t>Quelle est la durée de vie moyenne de vos serveurs physiques</t>
  </si>
  <si>
    <t>Quelle est la durée de vie moyenne de vos imprimantes en réseau</t>
  </si>
  <si>
    <t>Quelle est la durée de vie moyenne de vos téléphones IP</t>
  </si>
  <si>
    <t>Quelle est la durée de vie moyenne de vos enceintes</t>
  </si>
  <si>
    <t>Interne</t>
  </si>
  <si>
    <t>&gt;2,5</t>
  </si>
  <si>
    <t>Entre 1,8 et 2,5</t>
  </si>
  <si>
    <t>Entre 1,4 et 1,8</t>
  </si>
  <si>
    <t>&lt;1,4</t>
  </si>
  <si>
    <t xml:space="preserve">Pilotez-vous l'usage et la consommation de vos serveurs ? </t>
  </si>
  <si>
    <t>La consommation électrique est pilotée</t>
  </si>
  <si>
    <t>Plusieurs indicateurs sont en place (consommation électrique, taux d'utilisation…)</t>
  </si>
  <si>
    <t>Plusieurs indicateurs sont en place (consommation électrique, taux d'utilisation…) et ont donné lieux a des actions correctives</t>
  </si>
  <si>
    <t>Cartographie des acteurs du reconditionné sur le territoire</t>
  </si>
  <si>
    <t>Partiellement</t>
  </si>
  <si>
    <t>Non, mais c'est en projet</t>
  </si>
  <si>
    <t>Oui, mais que pour certains services</t>
  </si>
  <si>
    <t xml:space="preserve">Oui, la pratique est généralisée </t>
  </si>
  <si>
    <t xml:space="preserve">DSI/Achat ? </t>
  </si>
  <si>
    <t>Comment gérez-vous la fin de vie de vos équipements ?</t>
  </si>
  <si>
    <t>Les équipements en fin de vie sont jetés et remplacés quand ils ne sont plus assez performants</t>
  </si>
  <si>
    <t>Les équipements en fin de vie réparés dans la mesure du possible</t>
  </si>
  <si>
    <t>Les équipements en fin de vie sont récupérés par des prestataires écoresponsables</t>
  </si>
  <si>
    <t>Les équipements en fin de vie sont vendus/donnés pour être remis en circulation</t>
  </si>
  <si>
    <t>Non, mais c'est un projet</t>
  </si>
  <si>
    <t>Ne sait pas</t>
  </si>
  <si>
    <t>Filière de destruction</t>
  </si>
  <si>
    <t>Filière de recyclage</t>
  </si>
  <si>
    <t xml:space="preserve">Filière de reconditionnement et de recyclage en fonction </t>
  </si>
  <si>
    <t>Oui, prestataire externe</t>
  </si>
  <si>
    <t>Oui, internalisé</t>
  </si>
  <si>
    <t>Ponctuellement</t>
  </si>
  <si>
    <t>1 ou 2 principaux</t>
  </si>
  <si>
    <t>Les principaux</t>
  </si>
  <si>
    <t>Tous</t>
  </si>
  <si>
    <t>Actions partielles</t>
  </si>
  <si>
    <t>Quelques fois</t>
  </si>
  <si>
    <t>Sur la majorité de nos services numériques</t>
  </si>
  <si>
    <t>Sur tous les services</t>
  </si>
  <si>
    <t xml:space="preserve">Avez-vous mis en œuvre une stratégie de Smart City ? </t>
  </si>
  <si>
    <t>Stratégie générale</t>
  </si>
  <si>
    <t>Non, c'est un projet</t>
  </si>
  <si>
    <t>Oui, mais sur des actions isolées</t>
  </si>
  <si>
    <t>Oui, avec une stratégie globale</t>
  </si>
  <si>
    <t>Territoire</t>
  </si>
  <si>
    <t>Publiez-vous un SPASER ?</t>
  </si>
  <si>
    <t>Type de question</t>
  </si>
  <si>
    <t>Oui, et nous l'utilisons</t>
  </si>
  <si>
    <t>Oui, mais sans l'utiliser</t>
  </si>
  <si>
    <t>Non, mais entendu parlé</t>
  </si>
  <si>
    <t>Information agents</t>
  </si>
  <si>
    <t>Ils ne sont pas au courant</t>
  </si>
  <si>
    <t>Ils en sont informés mais ne sauraient pas en parler</t>
  </si>
  <si>
    <t>Une majorité des agents saurait présenter quelques initiatives / engagements</t>
  </si>
  <si>
    <t>Les agents sauraient chacun présenter quelques initiatives / engagements de manière détaillée</t>
  </si>
  <si>
    <t>Selon vous qui sont les acteurs en interne à votre structure, qui peuvent réduire les impacts écologiques du numérique ?</t>
  </si>
  <si>
    <t>Selon vous qui sont les acteurs sur votre territoire qui peuvent réduire les impacts écologiques du numérique ?</t>
  </si>
  <si>
    <t>Territoire/Eco-gestes</t>
  </si>
  <si>
    <t>Territoire/Information aux externes</t>
  </si>
  <si>
    <t>Non, mais en projet</t>
  </si>
  <si>
    <t>Oui, mais ponctuel dans un service/une direction</t>
  </si>
  <si>
    <t>Oui, c'est un sujet pris en compte dans la communication générale de la collectivité</t>
  </si>
  <si>
    <t>Pouvez-vous nous transmettre ces supports ?</t>
  </si>
  <si>
    <t>Question entretien</t>
  </si>
  <si>
    <t>DSI/DIRCOM/DGS</t>
  </si>
  <si>
    <t>Ils ne sont pas accessibles</t>
  </si>
  <si>
    <t>Ils sont accessibles dans les archives de la com</t>
  </si>
  <si>
    <t>Ils sont accessibles sur le commun des agents</t>
  </si>
  <si>
    <t>Ils sont accessibles dans une rubrique dédiée sur le commun et sur le site de la collectivité</t>
  </si>
  <si>
    <t>Noir et blanc</t>
  </si>
  <si>
    <t>Je ne sais pas</t>
  </si>
  <si>
    <t>Non, mais en cours de discussion</t>
  </si>
  <si>
    <t>Non, pas souhaité</t>
  </si>
  <si>
    <t xml:space="preserve">Non, même si sensibilisé </t>
  </si>
  <si>
    <t>Non, même si ponctuellement nous utilisons des outils comme Wetransfer pour les gros volumes</t>
  </si>
  <si>
    <t>Oui, mais non utilisé par tous les agents</t>
  </si>
  <si>
    <t>Oui, et connu et utilisé par tous les agents</t>
  </si>
  <si>
    <t>Non, formation sur demande des agents intéressés</t>
  </si>
  <si>
    <t>Non, même si formation commune ouverte à tous proposée</t>
  </si>
  <si>
    <t>Unité</t>
  </si>
  <si>
    <t xml:space="preserve">Combien de managers ont été formés sur le sujet du numérique responsable ? </t>
  </si>
  <si>
    <t>Pour l'année 2023, combien de vos agents vont-ils être formés spécifiquement sur ce sujet ?</t>
  </si>
  <si>
    <t>Combien de vos agents ont-ils déjà été formés spécifiquement sur ce sujet ?</t>
  </si>
  <si>
    <t>Oui, généralisé</t>
  </si>
  <si>
    <t>Oui, ponctuellement</t>
  </si>
  <si>
    <t>Non, mais sensibilisé</t>
  </si>
  <si>
    <t>Avez-vous travaillé sur la réduction du temps passé par un agent sur vos services numériques (le temps moyen pour obtenir une information ou faire une démarche) ?</t>
  </si>
  <si>
    <t>Avez-vous travaillé sur la réduction du temps passé par un usager sur vos services numériques (le temps moyen pour obtenir une information ou faire une démarche) ?</t>
  </si>
  <si>
    <t>En projet</t>
  </si>
  <si>
    <t>Oui, existante</t>
  </si>
  <si>
    <t>Non, sauf 1-2</t>
  </si>
  <si>
    <t>Oui, régulièrement</t>
  </si>
  <si>
    <t>Oui, une grande partie</t>
  </si>
  <si>
    <t>Stratégie globale</t>
  </si>
  <si>
    <t>L'engagement environnemental et sociétal fait-il partie des valeurs de la collectivité ?</t>
  </si>
  <si>
    <t>C'est une valeur secondaire de la collectivité</t>
  </si>
  <si>
    <t>C'est une valeur principale de la collectivité</t>
  </si>
  <si>
    <t>Il s'agit d'un centre d'intérêt des agents mais pas d'une valeur de la collectivité</t>
  </si>
  <si>
    <t xml:space="preserve">Les engagements et initiatives de la collectivité sur le NR sont-ils valorisés auprès des agents et des citoyens ? </t>
  </si>
  <si>
    <t>Non, il n'y a pas de communication spécifique sur ces engagements/initiatives</t>
  </si>
  <si>
    <t>Les engagements/initiatives de la CT sont visibles sur le site</t>
  </si>
  <si>
    <t>Les engagments/initiatives de la CT font régulièrement l'objet de communications dédiées</t>
  </si>
  <si>
    <t>Les engagements/initiatives de la CT sont un élément clé de son image et de sa communication</t>
  </si>
  <si>
    <t xml:space="preserve">Les indicateurs de suivi liés à l'impact environnemental de l'IT sont-ils communiqués aux agents ? </t>
  </si>
  <si>
    <t>Certains KPI sont diffusés occasionnellement pour appuyer des messages</t>
  </si>
  <si>
    <t>Les KPI sont régulièrement diffusé à travers des communications spécifiques</t>
  </si>
  <si>
    <t>Ces KPI sont régulièrement partagés et sont accompagnés de compléments d'informations, objectifs, bonnes pratiques…</t>
  </si>
  <si>
    <t>Selon votre estimation, dans quelles mesures vos agents sont ils au courant de vos initiatives et engagements Numérique Responsable ?</t>
  </si>
  <si>
    <t>Au-delà des communications sur les initiatives et engagements de la CT, veillez-vous à la sensibilisation et la compréhension de vos agents des enjeux du Numérique Responsable ?</t>
  </si>
  <si>
    <t>A quelques moments clés de leur vie professionnelle (recrutement, montée de grades, formations ou évènements…)</t>
  </si>
  <si>
    <t>Régulièrement via des communications</t>
  </si>
  <si>
    <t>Régulièrement via des communications, des évènements, des formations</t>
  </si>
  <si>
    <t>Existe-t-il des objectifs et indicateurs sur le niveau de formation des agents sur les leviers Numérique Responsable ?</t>
  </si>
  <si>
    <t>Les participants aux formations sont suivis mais il n'y a pas d'objectifs définis</t>
  </si>
  <si>
    <t>Des objectifs de participation sont fixés et peuvent éventuellement être regardés pour des promotions / primes…</t>
  </si>
  <si>
    <t>Le niveau de maturité de chaque collaborateur sur ces sujets est tracé (via une certification par exemple)</t>
  </si>
  <si>
    <t>Vous assurez-vous de la montée en compétence de vos équipes sur les leviers Numérique Responsable (écoconception applicative, optimisation des infrastructures, gestion responsable du cloud, optimisation de l'architecture, virtualisation des serveurs…) ?</t>
  </si>
  <si>
    <t>Ces compétences ne sont pas développées en interne mais les messages clés sont communiqués de temps en temps aux agents</t>
  </si>
  <si>
    <t>Des formations / sensibilisations génériques sur le Numérique Responsable sont disponibles</t>
  </si>
  <si>
    <t>Des formations détaillées sont disponibles sur des leviers spécifiques</t>
  </si>
  <si>
    <t>Les compétences / expériences sur le Numérique responsable sont elles valorisées au niveau du recrutement ?</t>
  </si>
  <si>
    <t>Ces compétences / expériences sont recherchées chez les candidats</t>
  </si>
  <si>
    <t>Des postes sont ouverts spécifiquement pour acquérir ces compétences dans la CT</t>
  </si>
  <si>
    <t>Ces compétences / expériences sont valorisées si le candidat les met en avant et/ou si elles correspondent au besoin recherché</t>
  </si>
  <si>
    <t>Les compétences / expériences sur le Numérique responsable sont elles valorisées au cours de l'évolution d'un collaborateur dans l'entreprise ?</t>
  </si>
  <si>
    <t>Le développement d'un agent via des formations est reconnu de manière générale</t>
  </si>
  <si>
    <t>Ces compétences sont reconnues comme des compétences stratégiques pour un agent</t>
  </si>
  <si>
    <t>Le développement de ces compétences peut constituer un prérequis pour certains grades</t>
  </si>
  <si>
    <t>Selon vous, vos agents adoptent-ils un comportement responsable sur le volet du numérique ?</t>
  </si>
  <si>
    <t>Ils appliquent les bonnes pratiques recommandées par la CT</t>
  </si>
  <si>
    <t>Ils adoptent individuellement un comportement responsable au-delà des recommandations de la CT</t>
  </si>
  <si>
    <t>Les agents échangent entre eux sur les bonnes pratiques pour assurer un comportement collectif responsable</t>
  </si>
  <si>
    <t>Sensibilisez-vous vos collaborateurs aux bonnes pratiques IT (éteindre les équipements, limiter l'envoi et le stockage excessif de données…) ?</t>
  </si>
  <si>
    <t>Il n'y a pas de sensibilisation mise en place</t>
  </si>
  <si>
    <t>Les bonnes pratiques sont diffusées régulièrement (au travers de communications, écrans de veille, chartes…)</t>
  </si>
  <si>
    <t>Les bonnes pratiques sont encouragées (au travers de challenges, évènements, formations…)</t>
  </si>
  <si>
    <t>Le respect des bonnes pratiques est fortement incité par les entités et le management d'équipes</t>
  </si>
  <si>
    <t>Vos collaborateurs manifestent-ils une volonté de changement des pratiques de l'entreprise en termes de Numérique Responsable ?</t>
  </si>
  <si>
    <t>Les agents montrent une prise de conscience et une responsabilité individuelle</t>
  </si>
  <si>
    <t>Les agents participent à la diffusion de bonnes pratiques en interne</t>
  </si>
  <si>
    <t>Les agents sont force de proposition pour diminuer l'impact environnemental de l'IT de l'entreprise</t>
  </si>
  <si>
    <t>Par quels canaux les agents peuvent ils partager des propositions pour diffuser et faire adopter un comportement Numérique Responsable dans la CT ?</t>
  </si>
  <si>
    <t>Aucun canal n'existe</t>
  </si>
  <si>
    <t>Les agents peuvent s'investir dans des groupes de travail ou remonter des propositions via le management</t>
  </si>
  <si>
    <t>Un canal dédié permet aux agents de diffuser des bonnes pratiques ou de les remonter à des représentants Numérique Responsable</t>
  </si>
  <si>
    <t>Un canal dédié existe et un processus de traitement et de suivi des propositions est en place</t>
  </si>
  <si>
    <t>Non, nous ne sommes pas concernés</t>
  </si>
  <si>
    <t>&lt;4</t>
  </si>
  <si>
    <t>4&lt;X&lt;8</t>
  </si>
  <si>
    <t>8&lt;X&lt;12</t>
  </si>
  <si>
    <t>&gt;12</t>
  </si>
  <si>
    <t>Comment anticipez-vous les nouvelles réglementations sur le sujet (exemple la loi relative à la lutte contre le gaspillage et à l'économie circulaire) ?</t>
  </si>
  <si>
    <t>Envisagez-vous en 2023 d'engager votre organisation dans une labellisation concernant la réduction de l'impact du numérique ?</t>
  </si>
  <si>
    <t>Quel est le nombre de projets numérique démarrés en 2022 et intégrant des clauses environnementales et sociales ?</t>
  </si>
  <si>
    <t xml:space="preserve">Des outils collaboratifs sont-ils utilisés par les agents ? </t>
  </si>
  <si>
    <t>Non, la collaboration se fait par mail uniquement</t>
  </si>
  <si>
    <t>Les agents ont accès à des espaces de stockages partagés</t>
  </si>
  <si>
    <t>Les agents ont accès à des outils collaboratifs</t>
  </si>
  <si>
    <t>Les agents ont accès à des outils collaboratifs et sont formés/sensibilisés à une utilisation responsable</t>
  </si>
  <si>
    <t>Si oui, décrivez les partenariats, accords ou certifications</t>
  </si>
  <si>
    <t xml:space="preserve">Avez-vous mesuré cette empreinte en interne collectivité ou en ayant recours à un bureau d'étude spécialisé ? </t>
  </si>
  <si>
    <t>En interne collectivité</t>
  </si>
  <si>
    <t>En ayant recours à un prestataire</t>
  </si>
  <si>
    <t>Oui, partiellement</t>
  </si>
  <si>
    <t>Oui, en grande partie</t>
  </si>
  <si>
    <t>Oui ils sont totalement inclus</t>
  </si>
  <si>
    <t>Si oui, à quelles plateformes faites vous les dons ?</t>
  </si>
  <si>
    <t>Avez-vous mis en place des actions de sensibilisation des habitants de votre territoire aux écogestes numériques ?</t>
  </si>
  <si>
    <t>Si oui, donnez un exemple</t>
  </si>
  <si>
    <t>Avez-vous déjà entrepris des actions de sensibilisation auprès des entreprises et associations du territoire ?</t>
  </si>
  <si>
    <t>Si oui, donnez des exemples</t>
  </si>
  <si>
    <t>Le pôle développement économique de votre collectivité, en lien avec les entreprises, est-il senbilisé aux enjeux du numérique responsable ?</t>
  </si>
  <si>
    <t xml:space="preserve">Quelles sont vos bonnes pratiques de conception de services numériques ? </t>
  </si>
  <si>
    <t>Niveau</t>
  </si>
  <si>
    <t>Des objectifs de réduction d'impact environnemental du numérique ont-ils été définis ?</t>
  </si>
  <si>
    <t>Pilotez-vous des indicateurs de mesure spécifique au numérique responsable ? (label?)</t>
  </si>
  <si>
    <t>La stratégie numérique responsable de l'entreprise est-elle déclinée dans chaque entité (DSI, achats, métiers…) ?</t>
  </si>
  <si>
    <t>La stratégie numérique responsable a-t-elle été déclinée dans d'autres documents programmatiques (SPASER, PCAET…) ?</t>
  </si>
  <si>
    <t>Avez-vous un budget spécifique dédié pour une stratégie et des actions Numérique Responsable ?</t>
  </si>
  <si>
    <t>Dans votre organisation, cette dimension écologique du numérique est intégrée comme : …</t>
  </si>
  <si>
    <t>Comment est réparti le budget Numérique responsable (formations, développement de use cases, enablers IT, autres) ?</t>
  </si>
  <si>
    <t>Utilisez-vous le RGESN ? Le protocole GHG ?</t>
  </si>
  <si>
    <t xml:space="preserve">Quels sont les outils collaboratifs utilisés par vos agents ? </t>
  </si>
  <si>
    <t xml:space="preserve">Quelle est la durée de vie moyenne de vos bornes WIFI ? </t>
  </si>
  <si>
    <t>Nombre d'enceintes</t>
  </si>
  <si>
    <t>Quels indicateurs sont suivis pour l'évaluation de votre empreinte environnementale du SI ?</t>
  </si>
  <si>
    <t>Pouvez-nous nous décrire les équipements concernés par la location, le % par rapport au parc global et les fournisseurs retenus ?</t>
  </si>
  <si>
    <t>Vos bonnes pratiques de conception de services numériques sont-elles liées à l'éco-conception de services numériques ?</t>
  </si>
  <si>
    <t>Parfois</t>
  </si>
  <si>
    <t>Souvent</t>
  </si>
  <si>
    <t>Toujours</t>
  </si>
  <si>
    <t>Vers quoi est dirigée la collecte des cartouches / toners ?</t>
  </si>
  <si>
    <t xml:space="preserve">Quelles sont les autres ressources NR que vous connaissez ? </t>
  </si>
  <si>
    <t>Quelle est votre politique de mise à jour des logiciels au sein de votre collectivité ?</t>
  </si>
  <si>
    <t>Aucune mise à jour</t>
  </si>
  <si>
    <t>Mise à jour des logiciels lorsqu'indispensable</t>
  </si>
  <si>
    <t>Mise à jour des logiciels de manière automatique</t>
  </si>
  <si>
    <t>Mise à jour des logiciels systématiquement à chaque nouvelle version</t>
  </si>
  <si>
    <t>Pilier</t>
  </si>
  <si>
    <t>1. Stratégie et Gouvernance</t>
  </si>
  <si>
    <t>2. Mesure</t>
  </si>
  <si>
    <t>3. Achat</t>
  </si>
  <si>
    <t>4. Conception</t>
  </si>
  <si>
    <t>5. DEEE et Economie circulaire</t>
  </si>
  <si>
    <t>6. Sensibilisation</t>
  </si>
  <si>
    <t>N°</t>
  </si>
  <si>
    <t>En unité</t>
  </si>
  <si>
    <t>En tonne</t>
  </si>
  <si>
    <t>En To</t>
  </si>
  <si>
    <t>En m2</t>
  </si>
  <si>
    <t>En %</t>
  </si>
  <si>
    <t>Type de réponse attendu</t>
  </si>
  <si>
    <t>En pouce</t>
  </si>
  <si>
    <t>Nombre de personnes</t>
  </si>
  <si>
    <t>Quelle est la durée de vie moyenne de vos smartphones ?</t>
  </si>
  <si>
    <t>Quelle est la durée de vie moyenne de vos téléphones IP ?</t>
  </si>
  <si>
    <t>Quelle est la durée de vie moyenne de vos serveurs physiques ?</t>
  </si>
  <si>
    <t>Quelle est la durée de vie moyenne de vos imprimantes en réseau ?</t>
  </si>
  <si>
    <t>Quelle est la durée de vie moyenne de vos imprimantes personnelles ?</t>
  </si>
  <si>
    <t>Quelle est la durée de vie moyenne de vos tablettes ?</t>
  </si>
  <si>
    <t>Quelle est la durée de vie moyenne de vos unités centrales ?</t>
  </si>
  <si>
    <t>Quelle est la durée de vie moyenne de vos enceintes ?</t>
  </si>
  <si>
    <t>Quelle est la superficie totale de vos salles informatiques ?</t>
  </si>
  <si>
    <t>Quel est le pourcentage d'agents qui disposent de plusieurs écrans d'ordinateur ?</t>
  </si>
  <si>
    <t>Nombre d'écrans TV</t>
  </si>
  <si>
    <t xml:space="preserve">Nombre d’ordinateurs par agent (unités centrales &amp; PC portables) </t>
  </si>
  <si>
    <t xml:space="preserve">Nombre de téléphones par agent (smartphones &amp; téléphones IP) </t>
  </si>
  <si>
    <t>Nombre d'écrans par agent</t>
  </si>
  <si>
    <t>Nombre d'années</t>
  </si>
  <si>
    <t>Poids moyens des DEEE par agent par an (tonne)</t>
  </si>
  <si>
    <t>Durée de vie moyenne des téléphones (smartphones &amp; téléphones IP) (an)</t>
  </si>
  <si>
    <t>Durée de vie moyenne des ordinateurs (unités centrales &amp; PC portables) (an)</t>
  </si>
  <si>
    <t>Volume de stockage de données par agent par an (To)</t>
  </si>
  <si>
    <t>PUE 
(indicateur de performance énergétique du datacenter)</t>
  </si>
  <si>
    <t>Eléments de l’analyse quantitative</t>
  </si>
  <si>
    <t>1. Introduction</t>
  </si>
  <si>
    <t>2. Utilisation de l'outil</t>
  </si>
  <si>
    <t xml:space="preserve">Fin du mode d'emploi </t>
  </si>
  <si>
    <t>Merci de respecter le périmètre choisi (cf. onglet mode d'emploi) lors du remplissage de ce tableau</t>
  </si>
  <si>
    <t>Quel est le volume global de stockage de vos données en moyenne sur l'année dernière (disques durs externes, serveurs, NAS (network attached storage), SAN (storage area networks)) ?</t>
  </si>
  <si>
    <t>3. Lexique</t>
  </si>
  <si>
    <t>Centre de données</t>
  </si>
  <si>
    <t xml:space="preserve">Quel est le taux d'utilisation moyen des postes de travail ? </t>
  </si>
  <si>
    <r>
      <t xml:space="preserve">Réponse 
</t>
    </r>
    <r>
      <rPr>
        <sz val="9"/>
        <rFont val="Calibri"/>
        <family val="2"/>
        <scheme val="minor"/>
      </rPr>
      <t>(Merci de renseigner des chiffres uniquement)</t>
    </r>
  </si>
  <si>
    <t>Nombre d'écrans plats (écrans externes, moniteurs,...)</t>
  </si>
  <si>
    <t>Quel est  le niveau de performance énergétique de votre centre de données (PUE) ?</t>
  </si>
  <si>
    <t>Combien de centre de données sont-ils présents sur votre territoire ?</t>
  </si>
  <si>
    <t>En % ou en jours semaines</t>
  </si>
  <si>
    <t>Inventaire Quantitatif Flash - Guide d'utilisateur</t>
  </si>
  <si>
    <t>Les questions ci-dessous peuvent être envoyées et remplies par vos prestataires / sous-traitants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</si>
</sst>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0" x14ac:knownFonts="1">
    <font>
      <sz val="11"/>
      <color theme="1"/>
      <name val="Calibri"/>
      <family val="2"/>
      <scheme val="minor"/>
    </font>
    <font>
      <b/>
      <sz val="11"/>
      <color theme="1"/>
      <name val="Calibri"/>
      <family val="2"/>
      <scheme val="minor"/>
    </font>
    <font>
      <sz val="11"/>
      <name val="Calibri"/>
      <family val="2"/>
      <scheme val="minor"/>
    </font>
    <font>
      <i/>
      <sz val="11"/>
      <name val="Calibri"/>
      <family val="2"/>
      <scheme val="minor"/>
    </font>
    <font>
      <sz val="8"/>
      <name val="Calibri"/>
      <family val="2"/>
      <scheme val="minor"/>
    </font>
    <font>
      <sz val="9"/>
      <color indexed="81"/>
      <name val="Tahoma"/>
      <family val="2"/>
    </font>
    <font>
      <b/>
      <sz val="9"/>
      <color indexed="81"/>
      <name val="Tahoma"/>
      <family val="2"/>
    </font>
    <font>
      <b/>
      <sz val="11"/>
      <color theme="0"/>
      <name val="Calibri"/>
      <family val="2"/>
      <scheme val="minor"/>
    </font>
    <font>
      <b/>
      <sz val="11"/>
      <name val="Calibri"/>
      <family val="2"/>
      <scheme val="minor"/>
    </font>
    <font>
      <sz val="10"/>
      <name val="Calibri"/>
      <family val="2"/>
      <scheme val="minor"/>
    </font>
    <font>
      <b/>
      <sz val="9"/>
      <color theme="1"/>
      <name val="Calibri"/>
      <family val="2"/>
      <scheme val="minor"/>
    </font>
    <font>
      <b/>
      <sz val="11"/>
      <color theme="3"/>
      <name val="Calibri"/>
      <family val="2"/>
      <scheme val="minor"/>
    </font>
    <font>
      <b/>
      <sz val="14"/>
      <color theme="4" tint="-0.249977111117893"/>
      <name val="Calibri"/>
      <family val="2"/>
      <scheme val="minor"/>
    </font>
    <font>
      <b/>
      <sz val="16"/>
      <color theme="0"/>
      <name val="Calibri"/>
      <family val="2"/>
      <scheme val="minor"/>
    </font>
    <font>
      <b/>
      <sz val="14"/>
      <color theme="0"/>
      <name val="Calibri"/>
      <family val="2"/>
      <scheme val="minor"/>
    </font>
    <font>
      <b/>
      <sz val="10"/>
      <color theme="0"/>
      <name val="Calibri"/>
      <family val="2"/>
      <scheme val="minor"/>
    </font>
    <font>
      <b/>
      <sz val="9"/>
      <name val="Calibri"/>
      <family val="2"/>
      <scheme val="minor"/>
    </font>
    <font>
      <sz val="9"/>
      <name val="Calibri"/>
      <family val="2"/>
      <scheme val="minor"/>
    </font>
    <font>
      <b/>
      <sz val="12"/>
      <color theme="1"/>
      <name val="Calibri"/>
      <family val="2"/>
      <scheme val="minor"/>
    </font>
    <font>
      <sz val="10"/>
      <color theme="1"/>
      <name val="Calibri"/>
      <family val="2"/>
      <scheme val="minor"/>
    </font>
  </fonts>
  <fills count="16">
    <fill>
      <patternFill patternType="none"/>
    </fill>
    <fill>
      <patternFill patternType="gray125"/>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bgColor indexed="64"/>
      </patternFill>
    </fill>
    <fill>
      <patternFill patternType="solid">
        <fgColor theme="4"/>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5"/>
        <bgColor indexed="64"/>
      </patternFill>
    </fill>
    <fill>
      <patternFill patternType="solid">
        <fgColor theme="5" tint="0.79998168889431442"/>
        <bgColor indexed="64"/>
      </patternFill>
    </fill>
  </fills>
  <borders count="31">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84">
    <xf numFmtId="0" fontId="0" fillId="0" borderId="0" xfId="0"/>
    <xf numFmtId="0" fontId="0" fillId="0" borderId="5" xfId="0" applyFont="1" applyBorder="1" applyAlignment="1">
      <alignment horizontal="left" wrapText="1"/>
    </xf>
    <xf numFmtId="0" fontId="0" fillId="0" borderId="1" xfId="0" applyFont="1" applyBorder="1" applyAlignment="1">
      <alignment horizontal="left" wrapText="1"/>
    </xf>
    <xf numFmtId="0" fontId="0" fillId="0" borderId="1" xfId="0" applyFont="1" applyBorder="1" applyAlignment="1">
      <alignment horizontal="right" wrapText="1"/>
    </xf>
    <xf numFmtId="0" fontId="0" fillId="0" borderId="7" xfId="0" applyFont="1" applyBorder="1" applyAlignment="1">
      <alignment horizontal="left" wrapText="1"/>
    </xf>
    <xf numFmtId="0" fontId="0" fillId="0" borderId="8" xfId="0" applyFont="1" applyBorder="1" applyAlignment="1">
      <alignment horizontal="left" wrapText="1"/>
    </xf>
    <xf numFmtId="0" fontId="2" fillId="0" borderId="1" xfId="0" applyFont="1" applyBorder="1" applyAlignment="1">
      <alignment horizontal="left" vertical="top" wrapText="1"/>
    </xf>
    <xf numFmtId="0" fontId="2" fillId="0" borderId="1" xfId="0" applyFont="1" applyBorder="1" applyAlignment="1">
      <alignment horizontal="right" vertical="top" wrapText="1"/>
    </xf>
    <xf numFmtId="0" fontId="2" fillId="0" borderId="0" xfId="0" applyFont="1" applyAlignment="1">
      <alignment wrapText="1"/>
    </xf>
    <xf numFmtId="0" fontId="2" fillId="0" borderId="0" xfId="0" applyFont="1" applyAlignment="1">
      <alignment horizontal="right" wrapText="1"/>
    </xf>
    <xf numFmtId="0" fontId="0" fillId="0" borderId="0" xfId="0" applyFont="1" applyAlignment="1">
      <alignment vertical="top" wrapText="1"/>
    </xf>
    <xf numFmtId="0" fontId="0" fillId="0" borderId="0" xfId="0" applyFont="1"/>
    <xf numFmtId="0" fontId="0" fillId="0" borderId="1" xfId="0" applyFont="1" applyBorder="1" applyAlignment="1">
      <alignment horizontal="right"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0" fontId="0" fillId="0" borderId="0" xfId="0" applyFont="1" applyAlignment="1">
      <alignment horizontal="right" vertical="top" wrapText="1"/>
    </xf>
    <xf numFmtId="0" fontId="0" fillId="0" borderId="0" xfId="0" applyFont="1" applyAlignment="1">
      <alignment horizontal="left" wrapText="1"/>
    </xf>
    <xf numFmtId="0" fontId="0" fillId="0" borderId="9" xfId="0" applyFont="1" applyBorder="1" applyAlignment="1">
      <alignment horizontal="left" wrapText="1"/>
    </xf>
    <xf numFmtId="0" fontId="0" fillId="0" borderId="6" xfId="0" applyFont="1" applyBorder="1" applyAlignment="1">
      <alignment horizontal="left" wrapText="1"/>
    </xf>
    <xf numFmtId="0" fontId="0" fillId="0" borderId="0" xfId="0" applyFont="1" applyAlignment="1">
      <alignment horizontal="right" wrapText="1"/>
    </xf>
    <xf numFmtId="0" fontId="0" fillId="0" borderId="0" xfId="0" applyFont="1" applyAlignment="1">
      <alignment horizontal="left" vertical="top" wrapText="1"/>
    </xf>
    <xf numFmtId="0" fontId="0" fillId="0" borderId="0" xfId="0" applyFont="1" applyAlignment="1"/>
    <xf numFmtId="0" fontId="0" fillId="0" borderId="0" xfId="0" applyFont="1" applyAlignment="1">
      <alignment vertical="top"/>
    </xf>
    <xf numFmtId="0" fontId="0" fillId="0" borderId="1" xfId="0" applyFont="1" applyFill="1" applyBorder="1" applyAlignment="1">
      <alignment vertical="top"/>
    </xf>
    <xf numFmtId="0" fontId="0" fillId="0" borderId="0" xfId="0" applyFont="1" applyAlignment="1">
      <alignment horizontal="center" vertical="top" wrapText="1"/>
    </xf>
    <xf numFmtId="0" fontId="0" fillId="0" borderId="0" xfId="0" applyFont="1" applyBorder="1" applyAlignment="1">
      <alignment vertical="top" wrapText="1"/>
    </xf>
    <xf numFmtId="0" fontId="0" fillId="0" borderId="0" xfId="0" applyFont="1" applyBorder="1" applyAlignment="1">
      <alignment horizontal="right" vertical="top" wrapText="1"/>
    </xf>
    <xf numFmtId="0" fontId="2" fillId="0" borderId="1" xfId="0" applyFont="1" applyFill="1" applyBorder="1" applyAlignment="1">
      <alignment horizontal="left" wrapText="1"/>
    </xf>
    <xf numFmtId="0" fontId="0" fillId="4" borderId="1" xfId="0" applyFont="1" applyFill="1" applyBorder="1" applyAlignment="1">
      <alignment horizontal="left" wrapText="1"/>
    </xf>
    <xf numFmtId="0" fontId="2" fillId="4" borderId="1" xfId="0" applyFont="1" applyFill="1" applyBorder="1" applyAlignment="1">
      <alignment wrapText="1"/>
    </xf>
    <xf numFmtId="0" fontId="2" fillId="4" borderId="1" xfId="0" applyFont="1" applyFill="1" applyBorder="1" applyAlignment="1">
      <alignment horizontal="left" vertical="top" wrapText="1"/>
    </xf>
    <xf numFmtId="0" fontId="0" fillId="3" borderId="1" xfId="0" applyFont="1" applyFill="1" applyBorder="1" applyAlignment="1">
      <alignment horizontal="left" wrapText="1"/>
    </xf>
    <xf numFmtId="0" fontId="0" fillId="0" borderId="11" xfId="0" applyFont="1" applyBorder="1" applyAlignment="1">
      <alignment horizontal="right" vertical="top" wrapText="1"/>
    </xf>
    <xf numFmtId="0" fontId="0" fillId="3" borderId="11" xfId="0" applyFont="1" applyFill="1" applyBorder="1" applyAlignment="1">
      <alignment horizontal="right" vertical="top" wrapText="1"/>
    </xf>
    <xf numFmtId="0" fontId="0" fillId="0" borderId="0" xfId="0" applyFont="1" applyBorder="1" applyAlignment="1">
      <alignment horizontal="left" vertical="top" wrapText="1"/>
    </xf>
    <xf numFmtId="0" fontId="2" fillId="3" borderId="5" xfId="0" applyFont="1" applyFill="1" applyBorder="1" applyAlignment="1">
      <alignment vertical="top" wrapText="1"/>
    </xf>
    <xf numFmtId="0" fontId="2" fillId="3" borderId="1" xfId="0" applyFont="1" applyFill="1" applyBorder="1" applyAlignment="1">
      <alignment vertical="top" wrapText="1"/>
    </xf>
    <xf numFmtId="0" fontId="2" fillId="3" borderId="1" xfId="0" applyFont="1" applyFill="1" applyBorder="1" applyAlignment="1">
      <alignment horizontal="right" vertical="top" wrapText="1"/>
    </xf>
    <xf numFmtId="0" fontId="2" fillId="3" borderId="11" xfId="0" applyFont="1" applyFill="1" applyBorder="1" applyAlignment="1">
      <alignment horizontal="right" vertical="top" wrapText="1"/>
    </xf>
    <xf numFmtId="0" fontId="2" fillId="3" borderId="6" xfId="0" applyFont="1" applyFill="1" applyBorder="1" applyAlignment="1">
      <alignment vertical="top" wrapText="1"/>
    </xf>
    <xf numFmtId="0" fontId="0" fillId="0" borderId="0" xfId="0" applyFont="1" applyFill="1" applyBorder="1" applyAlignment="1">
      <alignment vertical="top" wrapText="1"/>
    </xf>
    <xf numFmtId="0" fontId="0" fillId="0" borderId="0" xfId="0" applyBorder="1"/>
    <xf numFmtId="0" fontId="0" fillId="0" borderId="0" xfId="0" applyFont="1" applyBorder="1"/>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center" wrapText="1"/>
    </xf>
    <xf numFmtId="0" fontId="0" fillId="0" borderId="1" xfId="0" applyFont="1" applyFill="1" applyBorder="1" applyAlignment="1">
      <alignment horizontal="left" wrapText="1"/>
    </xf>
    <xf numFmtId="0" fontId="0" fillId="6" borderId="1" xfId="0" applyFont="1" applyFill="1" applyBorder="1" applyAlignment="1">
      <alignment horizontal="left" wrapText="1"/>
    </xf>
    <xf numFmtId="0" fontId="1" fillId="0" borderId="0" xfId="0" applyFont="1" applyFill="1" applyBorder="1" applyAlignment="1">
      <alignment horizontal="center" vertical="center" wrapText="1"/>
    </xf>
    <xf numFmtId="0" fontId="0" fillId="3" borderId="1" xfId="0" applyFont="1" applyFill="1" applyBorder="1" applyAlignment="1">
      <alignment horizontal="right" wrapText="1"/>
    </xf>
    <xf numFmtId="0" fontId="0" fillId="3" borderId="10" xfId="0" applyFont="1" applyFill="1" applyBorder="1" applyAlignment="1">
      <alignment horizontal="right" wrapText="1"/>
    </xf>
    <xf numFmtId="0" fontId="0" fillId="0" borderId="16" xfId="0" applyFont="1" applyBorder="1" applyAlignment="1">
      <alignment horizontal="right" wrapText="1"/>
    </xf>
    <xf numFmtId="0" fontId="0" fillId="0" borderId="1" xfId="0" applyBorder="1"/>
    <xf numFmtId="0" fontId="0" fillId="0" borderId="1" xfId="0" applyFont="1" applyFill="1" applyBorder="1" applyAlignment="1">
      <alignment wrapText="1"/>
    </xf>
    <xf numFmtId="0" fontId="2" fillId="3" borderId="1" xfId="0" applyFont="1" applyFill="1" applyBorder="1" applyAlignment="1">
      <alignment horizontal="left" vertical="top" wrapText="1"/>
    </xf>
    <xf numFmtId="0" fontId="2" fillId="0" borderId="1" xfId="0" applyFont="1" applyFill="1" applyBorder="1" applyAlignment="1">
      <alignment vertical="top" wrapText="1"/>
    </xf>
    <xf numFmtId="0" fontId="2" fillId="4" borderId="11" xfId="0" applyFont="1" applyFill="1" applyBorder="1" applyAlignment="1">
      <alignment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2" fillId="4" borderId="5" xfId="0" applyFont="1" applyFill="1" applyBorder="1" applyAlignment="1">
      <alignment wrapText="1"/>
    </xf>
    <xf numFmtId="0" fontId="2" fillId="4" borderId="6" xfId="0" applyFont="1" applyFill="1" applyBorder="1" applyAlignment="1">
      <alignment wrapText="1"/>
    </xf>
    <xf numFmtId="0" fontId="2" fillId="4" borderId="7" xfId="0" applyFont="1" applyFill="1" applyBorder="1" applyAlignment="1">
      <alignment wrapText="1"/>
    </xf>
    <xf numFmtId="0" fontId="2" fillId="4" borderId="8" xfId="0" applyFont="1" applyFill="1" applyBorder="1" applyAlignment="1">
      <alignment wrapText="1"/>
    </xf>
    <xf numFmtId="0" fontId="2" fillId="4" borderId="9" xfId="0" applyFont="1" applyFill="1" applyBorder="1" applyAlignment="1">
      <alignment wrapText="1"/>
    </xf>
    <xf numFmtId="0" fontId="0" fillId="4" borderId="11" xfId="0" applyFont="1" applyFill="1" applyBorder="1" applyAlignment="1">
      <alignment horizontal="right" vertical="top" wrapText="1"/>
    </xf>
    <xf numFmtId="0" fontId="0" fillId="0" borderId="11" xfId="0" applyFont="1" applyBorder="1" applyAlignment="1">
      <alignment vertical="top" wrapText="1"/>
    </xf>
    <xf numFmtId="0" fontId="0" fillId="0" borderId="11" xfId="0" applyFont="1" applyBorder="1" applyAlignment="1">
      <alignment horizontal="right" wrapText="1"/>
    </xf>
    <xf numFmtId="0" fontId="0" fillId="3" borderId="11" xfId="0" applyFont="1" applyFill="1" applyBorder="1" applyAlignment="1">
      <alignment horizontal="right" wrapText="1"/>
    </xf>
    <xf numFmtId="0" fontId="0" fillId="3" borderId="13" xfId="0" applyFont="1" applyFill="1" applyBorder="1" applyAlignment="1">
      <alignment horizontal="right" wrapText="1"/>
    </xf>
    <xf numFmtId="0" fontId="0" fillId="0" borderId="11" xfId="0" applyBorder="1"/>
    <xf numFmtId="0" fontId="0" fillId="0" borderId="18" xfId="0" applyFont="1" applyBorder="1" applyAlignment="1">
      <alignment horizontal="right" wrapText="1"/>
    </xf>
    <xf numFmtId="0" fontId="0" fillId="6" borderId="6" xfId="0" applyFont="1" applyFill="1" applyBorder="1" applyAlignment="1">
      <alignment horizontal="left" wrapText="1"/>
    </xf>
    <xf numFmtId="0" fontId="0" fillId="6" borderId="5" xfId="0" applyFont="1" applyFill="1" applyBorder="1" applyAlignment="1">
      <alignment horizontal="left" wrapText="1"/>
    </xf>
    <xf numFmtId="0" fontId="0" fillId="3" borderId="6" xfId="0" applyFont="1" applyFill="1" applyBorder="1" applyAlignment="1">
      <alignment horizontal="left" wrapText="1"/>
    </xf>
    <xf numFmtId="0" fontId="0" fillId="0" borderId="0" xfId="0" applyFill="1" applyBorder="1"/>
    <xf numFmtId="0" fontId="1" fillId="0" borderId="1" xfId="0" applyFont="1" applyFill="1" applyBorder="1" applyAlignment="1">
      <alignment vertical="top"/>
    </xf>
    <xf numFmtId="0" fontId="1" fillId="0" borderId="1" xfId="0" applyFont="1" applyBorder="1" applyAlignment="1">
      <alignment vertical="top" wrapText="1"/>
    </xf>
    <xf numFmtId="0" fontId="0" fillId="3" borderId="11" xfId="0" applyFont="1" applyFill="1" applyBorder="1" applyAlignment="1">
      <alignment vertical="top" wrapText="1"/>
    </xf>
    <xf numFmtId="0" fontId="2" fillId="3" borderId="1" xfId="0" applyFont="1" applyFill="1" applyBorder="1" applyAlignment="1">
      <alignment wrapText="1"/>
    </xf>
    <xf numFmtId="0" fontId="2" fillId="3" borderId="11" xfId="0" applyFont="1" applyFill="1" applyBorder="1" applyAlignment="1">
      <alignment wrapText="1"/>
    </xf>
    <xf numFmtId="0" fontId="2" fillId="3" borderId="5" xfId="0" applyFont="1" applyFill="1" applyBorder="1" applyAlignment="1">
      <alignment wrapText="1"/>
    </xf>
    <xf numFmtId="0" fontId="2" fillId="3" borderId="6" xfId="0" applyFont="1" applyFill="1" applyBorder="1" applyAlignment="1">
      <alignment wrapText="1"/>
    </xf>
    <xf numFmtId="0" fontId="0" fillId="3" borderId="5" xfId="0" applyFont="1" applyFill="1" applyBorder="1" applyAlignment="1">
      <alignment horizontal="left" wrapText="1"/>
    </xf>
    <xf numFmtId="0" fontId="0" fillId="0" borderId="10" xfId="0" applyFont="1" applyBorder="1" applyAlignment="1">
      <alignment horizontal="left" wrapText="1"/>
    </xf>
    <xf numFmtId="0" fontId="0" fillId="0" borderId="11" xfId="0" applyFont="1" applyFill="1" applyBorder="1" applyAlignment="1">
      <alignment horizontal="left" wrapText="1"/>
    </xf>
    <xf numFmtId="0" fontId="0" fillId="0" borderId="12" xfId="0" applyFont="1" applyBorder="1" applyAlignment="1">
      <alignment horizontal="left" wrapText="1"/>
    </xf>
    <xf numFmtId="0" fontId="0" fillId="0" borderId="14" xfId="0" applyFont="1" applyBorder="1" applyAlignment="1">
      <alignment horizontal="left" wrapText="1"/>
    </xf>
    <xf numFmtId="0" fontId="2" fillId="4" borderId="1" xfId="0" applyFont="1" applyFill="1" applyBorder="1" applyAlignment="1">
      <alignment vertical="top" wrapText="1"/>
    </xf>
    <xf numFmtId="0" fontId="0" fillId="0" borderId="10" xfId="0" applyFont="1" applyFill="1" applyBorder="1" applyAlignment="1">
      <alignment vertical="top"/>
    </xf>
    <xf numFmtId="0" fontId="0" fillId="0" borderId="1" xfId="0" applyFont="1" applyFill="1" applyBorder="1" applyAlignment="1">
      <alignment horizontal="left" vertical="top" wrapText="1"/>
    </xf>
    <xf numFmtId="0" fontId="2" fillId="0" borderId="5" xfId="0" applyFont="1" applyFill="1" applyBorder="1" applyAlignment="1">
      <alignment vertical="top" wrapText="1"/>
    </xf>
    <xf numFmtId="0" fontId="2" fillId="0" borderId="6" xfId="0" applyFont="1" applyFill="1" applyBorder="1" applyAlignment="1">
      <alignment vertical="top" wrapText="1"/>
    </xf>
    <xf numFmtId="0" fontId="2" fillId="0" borderId="5" xfId="0" applyFont="1" applyBorder="1" applyAlignment="1">
      <alignment vertical="top" wrapText="1"/>
    </xf>
    <xf numFmtId="0" fontId="2" fillId="0" borderId="1" xfId="0" applyFont="1" applyBorder="1" applyAlignment="1">
      <alignment vertical="top" wrapText="1"/>
    </xf>
    <xf numFmtId="0" fontId="2" fillId="0" borderId="6" xfId="0" applyFont="1" applyBorder="1" applyAlignment="1">
      <alignment vertical="top" wrapText="1"/>
    </xf>
    <xf numFmtId="0" fontId="1" fillId="7" borderId="1" xfId="0" applyFont="1" applyFill="1" applyBorder="1" applyAlignment="1">
      <alignment horizontal="center" vertical="top" wrapText="1"/>
    </xf>
    <xf numFmtId="0" fontId="1" fillId="8" borderId="1" xfId="0" applyFont="1" applyFill="1" applyBorder="1" applyAlignment="1">
      <alignment horizontal="center" vertical="top" wrapText="1"/>
    </xf>
    <xf numFmtId="0" fontId="7" fillId="9" borderId="1" xfId="0" applyFont="1" applyFill="1" applyBorder="1" applyAlignment="1">
      <alignment horizontal="center" vertical="top" wrapText="1"/>
    </xf>
    <xf numFmtId="0" fontId="8" fillId="0" borderId="2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3" xfId="0" applyFont="1" applyBorder="1" applyAlignment="1">
      <alignment horizontal="center" vertical="center"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3" borderId="9" xfId="0" applyFont="1" applyFill="1" applyBorder="1" applyAlignment="1">
      <alignment vertical="top" wrapText="1"/>
    </xf>
    <xf numFmtId="0" fontId="2" fillId="0" borderId="0" xfId="0" applyFont="1" applyBorder="1" applyAlignment="1">
      <alignment vertical="top" wrapText="1"/>
    </xf>
    <xf numFmtId="0" fontId="8" fillId="0" borderId="0" xfId="0" applyFont="1" applyBorder="1" applyAlignment="1">
      <alignment horizontal="center" vertical="top"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2" fillId="4" borderId="1" xfId="0" applyFont="1" applyFill="1" applyBorder="1" applyAlignment="1">
      <alignment horizontal="right" vertical="top" wrapText="1"/>
    </xf>
    <xf numFmtId="0" fontId="2" fillId="0" borderId="0" xfId="0" applyFont="1" applyBorder="1" applyAlignment="1">
      <alignment horizontal="right" vertical="top" wrapText="1"/>
    </xf>
    <xf numFmtId="0" fontId="7" fillId="7" borderId="1" xfId="0" applyFont="1" applyFill="1" applyBorder="1" applyAlignment="1">
      <alignment horizontal="center" vertical="top" wrapText="1"/>
    </xf>
    <xf numFmtId="0" fontId="8" fillId="8" borderId="1" xfId="0" applyFont="1" applyFill="1" applyBorder="1" applyAlignment="1">
      <alignment horizontal="center" vertical="top" wrapText="1"/>
    </xf>
    <xf numFmtId="0" fontId="8" fillId="9" borderId="1" xfId="0" applyFont="1" applyFill="1" applyBorder="1" applyAlignment="1">
      <alignment horizontal="center" vertical="top" wrapText="1"/>
    </xf>
    <xf numFmtId="0" fontId="7" fillId="8" borderId="1" xfId="0" applyFont="1" applyFill="1" applyBorder="1" applyAlignment="1">
      <alignment horizontal="center" vertical="top" wrapText="1"/>
    </xf>
    <xf numFmtId="0" fontId="0" fillId="0" borderId="0" xfId="0" applyFont="1" applyBorder="1" applyAlignment="1">
      <alignment horizontal="center" vertical="top" wrapText="1"/>
    </xf>
    <xf numFmtId="0" fontId="7" fillId="0" borderId="0" xfId="0" applyFont="1" applyBorder="1" applyAlignment="1">
      <alignment horizontal="center" vertical="top" wrapText="1"/>
    </xf>
    <xf numFmtId="0" fontId="0" fillId="0" borderId="10" xfId="0" applyFont="1" applyFill="1" applyBorder="1" applyAlignment="1">
      <alignment wrapText="1"/>
    </xf>
    <xf numFmtId="0" fontId="0" fillId="0" borderId="16" xfId="0" applyFont="1" applyFill="1" applyBorder="1" applyAlignment="1">
      <alignment wrapText="1"/>
    </xf>
    <xf numFmtId="0" fontId="0" fillId="0" borderId="0" xfId="0" applyFont="1" applyFill="1" applyAlignment="1">
      <alignment horizontal="center" wrapText="1"/>
    </xf>
    <xf numFmtId="0" fontId="0" fillId="0" borderId="0" xfId="0" applyFont="1" applyFill="1" applyAlignment="1">
      <alignment horizontal="left" wrapText="1"/>
    </xf>
    <xf numFmtId="0" fontId="2" fillId="4" borderId="1" xfId="0" applyFont="1" applyFill="1" applyBorder="1" applyAlignment="1">
      <alignment horizontal="left" wrapText="1"/>
    </xf>
    <xf numFmtId="0" fontId="2" fillId="0" borderId="1" xfId="0" applyFont="1" applyBorder="1" applyAlignment="1">
      <alignment horizontal="left" wrapText="1"/>
    </xf>
    <xf numFmtId="0" fontId="2" fillId="3" borderId="1" xfId="0" applyFont="1" applyFill="1" applyBorder="1" applyAlignment="1">
      <alignment horizontal="left" wrapText="1"/>
    </xf>
    <xf numFmtId="0" fontId="2" fillId="0" borderId="1" xfId="0" applyFont="1" applyBorder="1" applyAlignment="1">
      <alignment wrapText="1"/>
    </xf>
    <xf numFmtId="0" fontId="2" fillId="3" borderId="10" xfId="0" applyFont="1" applyFill="1" applyBorder="1" applyAlignment="1">
      <alignment wrapText="1"/>
    </xf>
    <xf numFmtId="0" fontId="2" fillId="0" borderId="1" xfId="0" applyFont="1" applyFill="1" applyBorder="1" applyAlignment="1">
      <alignment wrapText="1"/>
    </xf>
    <xf numFmtId="0" fontId="2" fillId="0" borderId="1" xfId="0" applyFont="1" applyFill="1" applyBorder="1" applyAlignment="1">
      <alignment vertical="top"/>
    </xf>
    <xf numFmtId="0" fontId="2" fillId="0" borderId="0" xfId="0" applyFont="1" applyAlignment="1">
      <alignment horizontal="left" wrapText="1"/>
    </xf>
    <xf numFmtId="0" fontId="2" fillId="6" borderId="5" xfId="0" applyFont="1" applyFill="1" applyBorder="1" applyAlignment="1">
      <alignment horizontal="center" vertical="top" wrapText="1"/>
    </xf>
    <xf numFmtId="0" fontId="2" fillId="6" borderId="1" xfId="0" applyFont="1" applyFill="1" applyBorder="1" applyAlignment="1">
      <alignment horizontal="left" wrapText="1"/>
    </xf>
    <xf numFmtId="0" fontId="2" fillId="6" borderId="6" xfId="0" applyFont="1" applyFill="1" applyBorder="1" applyAlignment="1">
      <alignment horizontal="left" wrapText="1"/>
    </xf>
    <xf numFmtId="0" fontId="2" fillId="6" borderId="5"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3" borderId="5" xfId="0" applyFont="1" applyFill="1" applyBorder="1" applyAlignment="1">
      <alignment horizontal="left" wrapText="1"/>
    </xf>
    <xf numFmtId="0" fontId="2" fillId="3" borderId="6" xfId="0" applyFont="1" applyFill="1" applyBorder="1" applyAlignment="1">
      <alignment horizontal="left" wrapText="1"/>
    </xf>
    <xf numFmtId="0" fontId="2" fillId="0" borderId="5" xfId="0" applyFont="1" applyBorder="1" applyAlignment="1">
      <alignment horizontal="center" vertical="top" wrapText="1"/>
    </xf>
    <xf numFmtId="0" fontId="2" fillId="0" borderId="6" xfId="0" applyFont="1" applyBorder="1" applyAlignment="1">
      <alignment horizontal="left" wrapText="1"/>
    </xf>
    <xf numFmtId="0" fontId="3" fillId="3" borderId="5"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3" fillId="3" borderId="12"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Border="1" applyAlignment="1">
      <alignment horizontal="left" wrapText="1"/>
    </xf>
    <xf numFmtId="0" fontId="2" fillId="0" borderId="16" xfId="0" applyFont="1" applyBorder="1" applyAlignment="1">
      <alignment horizontal="left" wrapText="1"/>
    </xf>
    <xf numFmtId="0" fontId="2" fillId="0" borderId="17"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left" wrapText="1"/>
    </xf>
    <xf numFmtId="0" fontId="2" fillId="0" borderId="9" xfId="0" applyFont="1" applyBorder="1" applyAlignment="1">
      <alignment horizontal="left" wrapText="1"/>
    </xf>
    <xf numFmtId="0" fontId="2" fillId="0" borderId="0" xfId="0" applyFont="1" applyAlignment="1">
      <alignment horizontal="center" wrapText="1"/>
    </xf>
    <xf numFmtId="0" fontId="1" fillId="7" borderId="1" xfId="0" applyFont="1" applyFill="1" applyBorder="1" applyAlignment="1">
      <alignment vertical="top" wrapText="1"/>
    </xf>
    <xf numFmtId="0" fontId="7" fillId="8" borderId="1" xfId="0" applyFont="1" applyFill="1" applyBorder="1" applyAlignment="1">
      <alignment vertical="top" wrapText="1"/>
    </xf>
    <xf numFmtId="0" fontId="7" fillId="7" borderId="1" xfId="0" applyFont="1" applyFill="1" applyBorder="1" applyAlignment="1">
      <alignment vertical="top" wrapText="1"/>
    </xf>
    <xf numFmtId="0" fontId="1" fillId="8" borderId="1" xfId="0" applyFont="1" applyFill="1" applyBorder="1" applyAlignment="1">
      <alignment vertical="top" wrapText="1"/>
    </xf>
    <xf numFmtId="0" fontId="2" fillId="0" borderId="16" xfId="0" applyFont="1" applyFill="1" applyBorder="1" applyAlignment="1">
      <alignment wrapText="1"/>
    </xf>
    <xf numFmtId="0" fontId="1" fillId="7" borderId="1" xfId="0" applyFont="1" applyFill="1" applyBorder="1" applyAlignment="1">
      <alignment horizontal="left" vertical="top" wrapText="1" indent="1"/>
    </xf>
    <xf numFmtId="0" fontId="7" fillId="8" borderId="1" xfId="0" applyFont="1" applyFill="1" applyBorder="1" applyAlignment="1">
      <alignment horizontal="left" vertical="top" wrapText="1" indent="1"/>
    </xf>
    <xf numFmtId="0" fontId="7" fillId="7" borderId="1" xfId="0" applyFont="1" applyFill="1" applyBorder="1" applyAlignment="1">
      <alignment horizontal="left" vertical="top" wrapText="1" indent="1"/>
    </xf>
    <xf numFmtId="0" fontId="8" fillId="8" borderId="1" xfId="0" applyFont="1" applyFill="1" applyBorder="1" applyAlignment="1">
      <alignment horizontal="left" vertical="top" wrapText="1" indent="1"/>
    </xf>
    <xf numFmtId="0" fontId="8" fillId="9" borderId="1" xfId="0" applyFont="1" applyFill="1" applyBorder="1" applyAlignment="1">
      <alignment horizontal="left" vertical="top" wrapText="1" indent="1"/>
    </xf>
    <xf numFmtId="0" fontId="1" fillId="8" borderId="1" xfId="0" applyFont="1" applyFill="1" applyBorder="1" applyAlignment="1">
      <alignment horizontal="left" vertical="top" wrapText="1" indent="1"/>
    </xf>
    <xf numFmtId="0" fontId="2" fillId="0" borderId="1" xfId="0" applyFont="1" applyFill="1" applyBorder="1" applyAlignment="1">
      <alignment horizontal="left" vertical="top" wrapText="1"/>
    </xf>
    <xf numFmtId="0" fontId="8" fillId="7" borderId="1" xfId="0" applyFont="1" applyFill="1" applyBorder="1" applyAlignment="1">
      <alignment horizontal="center" vertical="top" wrapText="1"/>
    </xf>
    <xf numFmtId="0" fontId="8" fillId="0" borderId="1" xfId="0" applyFont="1" applyBorder="1" applyAlignment="1">
      <alignment horizontal="center" vertical="top" wrapText="1"/>
    </xf>
    <xf numFmtId="0" fontId="8" fillId="0" borderId="11" xfId="0" applyFont="1" applyBorder="1" applyAlignment="1">
      <alignment vertical="top"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right" vertical="top" wrapText="1"/>
    </xf>
    <xf numFmtId="0" fontId="2" fillId="0" borderId="11" xfId="0" applyFont="1" applyBorder="1" applyAlignment="1">
      <alignment horizontal="left" vertical="top" wrapText="1"/>
    </xf>
    <xf numFmtId="0" fontId="2" fillId="3" borderId="11"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0" borderId="11" xfId="0" applyFont="1" applyBorder="1" applyAlignment="1">
      <alignment vertical="top" wrapText="1"/>
    </xf>
    <xf numFmtId="0" fontId="2" fillId="0" borderId="5" xfId="0" applyFont="1" applyBorder="1" applyAlignment="1">
      <alignment horizontal="left"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8" fillId="0" borderId="1" xfId="0" applyFont="1" applyFill="1" applyBorder="1" applyAlignment="1">
      <alignment horizontal="center" vertical="top" wrapText="1"/>
    </xf>
    <xf numFmtId="0" fontId="2" fillId="0" borderId="1" xfId="0" applyFont="1" applyBorder="1" applyAlignment="1">
      <alignment vertical="top"/>
    </xf>
    <xf numFmtId="0" fontId="2" fillId="4" borderId="1" xfId="0" applyFont="1" applyFill="1" applyBorder="1" applyAlignment="1">
      <alignment vertical="top"/>
    </xf>
    <xf numFmtId="0" fontId="2" fillId="3" borderId="1" xfId="0" applyFont="1" applyFill="1" applyBorder="1" applyAlignment="1">
      <alignment vertical="top"/>
    </xf>
    <xf numFmtId="0" fontId="2" fillId="0" borderId="10" xfId="0" applyFont="1" applyFill="1" applyBorder="1" applyAlignment="1">
      <alignment vertical="top"/>
    </xf>
    <xf numFmtId="0" fontId="2" fillId="0" borderId="0" xfId="0" applyFont="1" applyAlignment="1">
      <alignment vertical="top"/>
    </xf>
    <xf numFmtId="0" fontId="8" fillId="0" borderId="1" xfId="0" applyFont="1" applyFill="1" applyBorder="1" applyAlignment="1">
      <alignment vertical="top" wrapText="1"/>
    </xf>
    <xf numFmtId="0" fontId="8" fillId="0" borderId="11" xfId="0" applyFont="1" applyFill="1" applyBorder="1" applyAlignment="1">
      <alignment vertical="top"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1" xfId="0" applyFont="1" applyBorder="1" applyAlignment="1">
      <alignment horizontal="right" vertical="top"/>
    </xf>
    <xf numFmtId="0" fontId="2" fillId="0" borderId="11" xfId="0" applyFont="1" applyBorder="1" applyAlignment="1">
      <alignment vertical="top"/>
    </xf>
    <xf numFmtId="0" fontId="2" fillId="0" borderId="1" xfId="0" applyFont="1" applyFill="1" applyBorder="1" applyAlignment="1">
      <alignment horizontal="right" vertical="top"/>
    </xf>
    <xf numFmtId="0" fontId="2" fillId="0" borderId="11" xfId="0" applyFont="1" applyFill="1" applyBorder="1" applyAlignment="1">
      <alignment vertical="top"/>
    </xf>
    <xf numFmtId="0" fontId="2" fillId="0" borderId="5" xfId="0" applyFont="1" applyFill="1" applyBorder="1" applyAlignment="1">
      <alignment horizontal="center" vertical="top" wrapText="1"/>
    </xf>
    <xf numFmtId="0" fontId="2" fillId="0" borderId="1" xfId="0" applyFont="1" applyFill="1" applyBorder="1"/>
    <xf numFmtId="0" fontId="2" fillId="0" borderId="6" xfId="0" applyFont="1" applyFill="1" applyBorder="1"/>
    <xf numFmtId="0" fontId="2" fillId="3" borderId="1" xfId="0" applyFont="1" applyFill="1" applyBorder="1" applyAlignment="1">
      <alignment horizontal="right" vertical="top"/>
    </xf>
    <xf numFmtId="0" fontId="2" fillId="3" borderId="11" xfId="0" applyFont="1" applyFill="1" applyBorder="1" applyAlignment="1">
      <alignment horizontal="right" vertical="top"/>
    </xf>
    <xf numFmtId="0" fontId="2" fillId="3" borderId="6" xfId="0" applyFont="1" applyFill="1" applyBorder="1" applyAlignment="1">
      <alignment vertical="top"/>
    </xf>
    <xf numFmtId="0" fontId="2" fillId="0" borderId="6" xfId="0" applyFont="1" applyBorder="1" applyAlignment="1">
      <alignment vertical="top"/>
    </xf>
    <xf numFmtId="0" fontId="2" fillId="3" borderId="11" xfId="0" applyFont="1" applyFill="1" applyBorder="1" applyAlignment="1">
      <alignment vertical="top"/>
    </xf>
    <xf numFmtId="0" fontId="2" fillId="3" borderId="1" xfId="0" applyFont="1" applyFill="1" applyBorder="1"/>
    <xf numFmtId="0" fontId="2" fillId="3" borderId="6" xfId="0" applyFont="1" applyFill="1" applyBorder="1"/>
    <xf numFmtId="0" fontId="2" fillId="0" borderId="10" xfId="0" applyFont="1" applyFill="1" applyBorder="1" applyAlignment="1">
      <alignment horizontal="right" vertical="top"/>
    </xf>
    <xf numFmtId="0" fontId="2" fillId="0" borderId="13" xfId="0" applyFont="1" applyFill="1" applyBorder="1" applyAlignment="1">
      <alignment vertical="top"/>
    </xf>
    <xf numFmtId="0" fontId="2" fillId="3" borderId="12" xfId="0" applyFont="1" applyFill="1" applyBorder="1" applyAlignment="1">
      <alignment horizontal="center" vertical="top" wrapText="1"/>
    </xf>
    <xf numFmtId="0" fontId="2" fillId="3" borderId="10" xfId="0" applyFont="1" applyFill="1" applyBorder="1"/>
    <xf numFmtId="0" fontId="2" fillId="3" borderId="14" xfId="0" applyFont="1" applyFill="1" applyBorder="1"/>
    <xf numFmtId="0" fontId="2" fillId="3" borderId="10" xfId="0" applyFont="1" applyFill="1" applyBorder="1" applyAlignment="1">
      <alignment horizontal="right" vertical="top"/>
    </xf>
    <xf numFmtId="0" fontId="2" fillId="3" borderId="13" xfId="0" applyFont="1" applyFill="1" applyBorder="1" applyAlignment="1">
      <alignment vertical="top"/>
    </xf>
    <xf numFmtId="0" fontId="2" fillId="0" borderId="7" xfId="0" applyFont="1" applyBorder="1" applyAlignment="1">
      <alignment horizontal="center"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2" fillId="0" borderId="0" xfId="0" applyFont="1" applyAlignment="1">
      <alignment horizontal="right" vertical="top"/>
    </xf>
    <xf numFmtId="0" fontId="2" fillId="0" borderId="0" xfId="0" applyFont="1" applyAlignment="1">
      <alignment horizontal="center" vertical="top"/>
    </xf>
    <xf numFmtId="0" fontId="0" fillId="0" borderId="0" xfId="0" applyFont="1" applyFill="1" applyAlignment="1">
      <alignment vertical="top"/>
    </xf>
    <xf numFmtId="0" fontId="0" fillId="0" borderId="1" xfId="0" applyFont="1" applyFill="1" applyBorder="1" applyAlignment="1">
      <alignment horizontal="left" vertical="top" wrapText="1" indent="1"/>
    </xf>
    <xf numFmtId="0" fontId="0"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9" fillId="4" borderId="24" xfId="0" applyFont="1" applyFill="1" applyBorder="1" applyAlignment="1">
      <alignment horizontal="left" vertical="center" wrapText="1"/>
    </xf>
    <xf numFmtId="0" fontId="9" fillId="0" borderId="24" xfId="0" applyFont="1" applyBorder="1" applyAlignment="1">
      <alignment horizontal="left" vertical="center" wrapText="1"/>
    </xf>
    <xf numFmtId="0" fontId="0" fillId="0" borderId="0" xfId="0" applyAlignment="1">
      <alignment horizontal="center" vertical="center" wrapText="1"/>
    </xf>
    <xf numFmtId="0" fontId="12" fillId="12" borderId="28" xfId="0" applyFont="1" applyFill="1" applyBorder="1" applyAlignment="1">
      <alignment horizontal="center" vertical="center"/>
    </xf>
    <xf numFmtId="0" fontId="12" fillId="12" borderId="29" xfId="0" applyFont="1" applyFill="1" applyBorder="1" applyAlignment="1">
      <alignment horizontal="center" vertical="center"/>
    </xf>
    <xf numFmtId="0" fontId="12" fillId="12" borderId="30" xfId="0" applyFont="1" applyFill="1" applyBorder="1" applyAlignment="1">
      <alignment horizontal="center" vertical="center"/>
    </xf>
    <xf numFmtId="164" fontId="12" fillId="12" borderId="29" xfId="0" applyNumberFormat="1" applyFont="1" applyFill="1" applyBorder="1" applyAlignment="1">
      <alignment horizontal="center" vertical="center"/>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3" fillId="13" borderId="0" xfId="0" applyFont="1" applyFill="1" applyAlignment="1">
      <alignment horizontal="center" vertical="center"/>
    </xf>
    <xf numFmtId="0" fontId="0" fillId="0" borderId="0" xfId="0" applyAlignment="1">
      <alignment horizontal="center" vertical="center"/>
    </xf>
    <xf numFmtId="0" fontId="14" fillId="10" borderId="0" xfId="0" applyFont="1" applyFill="1" applyAlignment="1">
      <alignment horizontal="center" vertical="center"/>
    </xf>
    <xf numFmtId="0" fontId="10" fillId="0" borderId="0" xfId="0" applyFont="1" applyAlignment="1">
      <alignment horizontal="center" vertical="top" wrapText="1"/>
    </xf>
    <xf numFmtId="0" fontId="16" fillId="11" borderId="24" xfId="0" applyFont="1" applyFill="1" applyBorder="1" applyAlignment="1">
      <alignment horizontal="center" vertical="center" wrapText="1"/>
    </xf>
    <xf numFmtId="0" fontId="16" fillId="10" borderId="24" xfId="0" applyFont="1" applyFill="1" applyBorder="1" applyAlignment="1">
      <alignment horizontal="center" vertical="center" wrapText="1"/>
    </xf>
    <xf numFmtId="0" fontId="9" fillId="0" borderId="24" xfId="0" applyFont="1" applyBorder="1" applyAlignment="1">
      <alignment horizontal="center" vertical="center"/>
    </xf>
    <xf numFmtId="0" fontId="9" fillId="0" borderId="24" xfId="0" applyFont="1" applyBorder="1" applyAlignment="1">
      <alignment horizontal="left" vertical="center"/>
    </xf>
    <xf numFmtId="0" fontId="2" fillId="0" borderId="24" xfId="0" applyFont="1" applyBorder="1" applyAlignment="1">
      <alignment horizontal="center"/>
    </xf>
    <xf numFmtId="0" fontId="9" fillId="0" borderId="24" xfId="0" applyFont="1" applyFill="1" applyBorder="1" applyAlignment="1">
      <alignment horizontal="left" vertical="center" wrapText="1"/>
    </xf>
    <xf numFmtId="0" fontId="9" fillId="15" borderId="24" xfId="0" applyFont="1" applyFill="1" applyBorder="1" applyAlignment="1">
      <alignment horizontal="center" vertical="center"/>
    </xf>
    <xf numFmtId="0" fontId="9" fillId="15" borderId="24" xfId="0" applyFont="1" applyFill="1" applyBorder="1" applyAlignment="1">
      <alignment horizontal="left" vertical="center" wrapText="1"/>
    </xf>
    <xf numFmtId="0" fontId="9" fillId="15" borderId="24" xfId="0" applyFont="1" applyFill="1" applyBorder="1" applyAlignment="1">
      <alignment horizontal="left" vertical="center"/>
    </xf>
    <xf numFmtId="0" fontId="9" fillId="15" borderId="24" xfId="0" applyFont="1" applyFill="1" applyBorder="1" applyAlignment="1">
      <alignment vertical="center" wrapText="1"/>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18" fillId="0" borderId="0" xfId="0" applyFont="1" applyAlignment="1">
      <alignment horizontal="left" vertical="top"/>
    </xf>
    <xf numFmtId="0" fontId="19" fillId="0" borderId="0" xfId="0" applyFont="1" applyAlignment="1">
      <alignment horizontal="center" vertical="top" wrapText="1"/>
    </xf>
    <xf numFmtId="0" fontId="19" fillId="0" borderId="0" xfId="0" applyFont="1" applyAlignment="1">
      <alignment horizontal="left" vertical="top" wrapText="1"/>
    </xf>
    <xf numFmtId="0" fontId="9" fillId="0" borderId="0" xfId="0" applyFont="1" applyAlignment="1">
      <alignment vertical="top" wrapText="1"/>
    </xf>
    <xf numFmtId="0" fontId="9" fillId="0" borderId="0" xfId="0" applyFont="1" applyAlignment="1">
      <alignment horizontal="center" vertical="center" wrapText="1"/>
    </xf>
    <xf numFmtId="0" fontId="9" fillId="0" borderId="0" xfId="0" applyFont="1" applyAlignment="1">
      <alignment horizontal="left" vertical="top" wrapText="1"/>
    </xf>
    <xf numFmtId="0" fontId="19" fillId="0" borderId="0" xfId="0" applyFont="1" applyAlignment="1">
      <alignment horizontal="center" vertical="center" wrapText="1"/>
    </xf>
    <xf numFmtId="0" fontId="19" fillId="0" borderId="0" xfId="0" applyFont="1" applyAlignment="1">
      <alignment vertical="top" wrapText="1"/>
    </xf>
    <xf numFmtId="0" fontId="15" fillId="14" borderId="0" xfId="0" applyFont="1" applyFill="1" applyAlignment="1">
      <alignment horizontal="center" vertical="top" wrapText="1"/>
    </xf>
    <xf numFmtId="0" fontId="7" fillId="11" borderId="0" xfId="0" applyFont="1" applyFill="1" applyAlignment="1">
      <alignment horizontal="center" vertical="center" wrapText="1"/>
    </xf>
    <xf numFmtId="0" fontId="8" fillId="2" borderId="19" xfId="0" applyFont="1" applyFill="1" applyBorder="1" applyAlignment="1">
      <alignment horizontal="center" vertical="top" wrapText="1"/>
    </xf>
    <xf numFmtId="0" fontId="8" fillId="2" borderId="20" xfId="0" applyFont="1" applyFill="1" applyBorder="1" applyAlignment="1">
      <alignment horizontal="center" vertical="top" wrapText="1"/>
    </xf>
    <xf numFmtId="0" fontId="8" fillId="2" borderId="21" xfId="0" applyFont="1" applyFill="1" applyBorder="1" applyAlignment="1">
      <alignment horizontal="center" vertical="top" wrapText="1"/>
    </xf>
    <xf numFmtId="0" fontId="1" fillId="5" borderId="0" xfId="0" applyFont="1" applyFill="1" applyBorder="1" applyAlignment="1">
      <alignment horizontal="center" vertical="top" wrapText="1"/>
    </xf>
    <xf numFmtId="0" fontId="1" fillId="5" borderId="23"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21" xfId="0" applyFont="1" applyFill="1" applyBorder="1" applyAlignment="1">
      <alignment horizontal="center" vertical="top" wrapText="1"/>
    </xf>
    <xf numFmtId="0" fontId="1" fillId="5" borderId="1" xfId="0" applyFont="1" applyFill="1" applyBorder="1" applyAlignment="1">
      <alignment horizontal="center" vertical="top" wrapText="1"/>
    </xf>
    <xf numFmtId="0" fontId="1" fillId="5" borderId="11"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1" fillId="5" borderId="19" xfId="0" applyFont="1" applyFill="1" applyBorder="1" applyAlignment="1">
      <alignment horizontal="center" vertical="top" wrapText="1"/>
    </xf>
    <xf numFmtId="0" fontId="1" fillId="5" borderId="20" xfId="0" applyFont="1" applyFill="1" applyBorder="1" applyAlignment="1">
      <alignment horizontal="center" vertical="top" wrapText="1"/>
    </xf>
  </cellXfs>
  <cellStyles count="1">
    <cellStyle name="Normal" xfId="0" builtinId="0"/>
  </cellStyles>
  <dxfs count="0"/>
  <tableStyles count="1" defaultTableStyle="TableStyleMedium2" defaultPivotStyle="PivotStyleLight16">
    <tableStyle name="Invisible" pivot="0" table="0" count="0" xr9:uid="{2C97CE3D-3C9C-4AC1-8F56-1B47473A7599}"/>
  </tableStyles>
  <colors>
    <mruColors>
      <color rgb="FFFF5050"/>
      <color rgb="FFFF7C80"/>
      <color rgb="FFE6CDFF"/>
      <color rgb="FFCC99FF"/>
      <color rgb="FF975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19049</xdr:rowOff>
    </xdr:from>
    <xdr:to>
      <xdr:col>1</xdr:col>
      <xdr:colOff>15240</xdr:colOff>
      <xdr:row>14</xdr:row>
      <xdr:rowOff>9525</xdr:rowOff>
    </xdr:to>
    <xdr:sp macro="" textlink="">
      <xdr:nvSpPr>
        <xdr:cNvPr id="2" name="Rectangle 1">
          <a:extLst>
            <a:ext uri="{FF2B5EF4-FFF2-40B4-BE49-F238E27FC236}">
              <a16:creationId xmlns:a16="http://schemas.microsoft.com/office/drawing/2014/main" id="{0B7504CA-6B6E-4A26-B1D8-4B657D25FC82}"/>
            </a:ext>
          </a:extLst>
        </xdr:cNvPr>
        <xdr:cNvSpPr/>
      </xdr:nvSpPr>
      <xdr:spPr>
        <a:xfrm>
          <a:off x="0" y="695324"/>
          <a:ext cx="10216515" cy="10763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200">
              <a:solidFill>
                <a:sysClr val="windowText" lastClr="000000"/>
              </a:solidFill>
            </a:rPr>
            <a:t>Le présent outil est pour objectif</a:t>
          </a:r>
          <a:r>
            <a:rPr lang="fr-FR" sz="1200" baseline="0">
              <a:solidFill>
                <a:sysClr val="windowText" lastClr="000000"/>
              </a:solidFill>
            </a:rPr>
            <a:t> de réaliser un </a:t>
          </a:r>
          <a:r>
            <a:rPr lang="fr-FR" sz="1200">
              <a:solidFill>
                <a:schemeClr val="tx1"/>
              </a:solidFill>
            </a:rPr>
            <a:t>inventaire informatique </a:t>
          </a:r>
          <a:r>
            <a:rPr lang="fr-FR" sz="1200">
              <a:solidFill>
                <a:sysClr val="windowText" lastClr="000000"/>
              </a:solidFill>
            </a:rPr>
            <a:t>de la collectivité via une série de</a:t>
          </a:r>
          <a:r>
            <a:rPr lang="fr-FR" sz="1200" b="0">
              <a:solidFill>
                <a:sysClr val="windowText" lastClr="000000"/>
              </a:solidFill>
            </a:rPr>
            <a:t> 35 </a:t>
          </a:r>
          <a:r>
            <a:rPr lang="fr-FR" sz="1200">
              <a:solidFill>
                <a:sysClr val="windowText" lastClr="000000"/>
              </a:solidFill>
            </a:rPr>
            <a:t>questions et d'effectuer une</a:t>
          </a:r>
          <a:r>
            <a:rPr lang="fr-FR" sz="1200" baseline="0">
              <a:solidFill>
                <a:sysClr val="windowText" lastClr="000000"/>
              </a:solidFill>
            </a:rPr>
            <a:t> première analyse quantitative à l'aide de quelques indicateurs clés. </a:t>
          </a:r>
        </a:p>
        <a:p>
          <a:pPr algn="l"/>
          <a:endParaRPr lang="fr-FR" sz="1200" baseline="0">
            <a:solidFill>
              <a:sysClr val="windowText" lastClr="000000"/>
            </a:solidFill>
          </a:endParaRPr>
        </a:p>
        <a:p>
          <a:pPr algn="l"/>
          <a:r>
            <a:rPr lang="fr-FR" sz="1200" baseline="0">
              <a:solidFill>
                <a:sysClr val="windowText" lastClr="000000"/>
              </a:solidFill>
            </a:rPr>
            <a:t>Avant de remplir l'inventaire, </a:t>
          </a:r>
          <a:r>
            <a:rPr lang="fr-FR" sz="1200" b="1" baseline="0">
              <a:solidFill>
                <a:schemeClr val="accent2"/>
              </a:solidFill>
            </a:rPr>
            <a:t>merci de déterminer dans un premier temps le périmètre que vous souhaiteriez adresser pour cet inventaire </a:t>
          </a:r>
          <a:r>
            <a:rPr lang="fr-FR" sz="1200" baseline="0">
              <a:solidFill>
                <a:sysClr val="windowText" lastClr="000000"/>
              </a:solidFill>
            </a:rPr>
            <a:t>(cf. support </a:t>
          </a:r>
          <a:r>
            <a:rPr lang="fr-FR" sz="1200" i="1" baseline="0">
              <a:solidFill>
                <a:sysClr val="windowText" lastClr="000000"/>
              </a:solidFill>
            </a:rPr>
            <a:t>pas à pas méthodologique</a:t>
          </a:r>
          <a:r>
            <a:rPr lang="fr-FR" sz="1200" baseline="0">
              <a:solidFill>
                <a:sysClr val="windowText" lastClr="000000"/>
              </a:solidFill>
            </a:rPr>
            <a:t>) : </a:t>
          </a:r>
        </a:p>
        <a:p>
          <a:pPr algn="l"/>
          <a:r>
            <a:rPr lang="fr-FR" sz="1200" baseline="0">
              <a:solidFill>
                <a:sysClr val="windowText" lastClr="000000"/>
              </a:solidFill>
            </a:rPr>
            <a:t>- Equipements / infrastructures des services généraux de la collectivité uniquement</a:t>
          </a:r>
        </a:p>
        <a:p>
          <a:pPr algn="l"/>
          <a:r>
            <a:rPr lang="fr-FR" sz="1200" baseline="0">
              <a:solidFill>
                <a:sysClr val="windowText" lastClr="000000"/>
              </a:solidFill>
            </a:rPr>
            <a:t>- Equipements / infrastructures des services généraux de la collectivité + équipements / infrastructures publics (écoles, médiathèques, hôpitaux, services des déchets, etc.)</a:t>
          </a:r>
        </a:p>
        <a:p>
          <a:pPr algn="l"/>
          <a:endParaRPr lang="fr-FR" sz="1200" baseline="0">
            <a:solidFill>
              <a:sysClr val="windowText" lastClr="000000"/>
            </a:solidFill>
          </a:endParaRPr>
        </a:p>
      </xdr:txBody>
    </xdr:sp>
    <xdr:clientData/>
  </xdr:twoCellAnchor>
  <xdr:twoCellAnchor>
    <xdr:from>
      <xdr:col>0</xdr:col>
      <xdr:colOff>0</xdr:colOff>
      <xdr:row>15</xdr:row>
      <xdr:rowOff>24766</xdr:rowOff>
    </xdr:from>
    <xdr:to>
      <xdr:col>1</xdr:col>
      <xdr:colOff>24428</xdr:colOff>
      <xdr:row>32</xdr:row>
      <xdr:rowOff>38582</xdr:rowOff>
    </xdr:to>
    <xdr:sp macro="" textlink="">
      <xdr:nvSpPr>
        <xdr:cNvPr id="3" name="Rectangle 2">
          <a:extLst>
            <a:ext uri="{FF2B5EF4-FFF2-40B4-BE49-F238E27FC236}">
              <a16:creationId xmlns:a16="http://schemas.microsoft.com/office/drawing/2014/main" id="{44FADA0C-9BB0-4E2B-A625-0C31FC853997}"/>
            </a:ext>
          </a:extLst>
        </xdr:cNvPr>
        <xdr:cNvSpPr/>
      </xdr:nvSpPr>
      <xdr:spPr>
        <a:xfrm>
          <a:off x="0" y="2957019"/>
          <a:ext cx="10422352" cy="312933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a:solidFill>
                <a:schemeClr val="accent6">
                  <a:lumMod val="75000"/>
                </a:schemeClr>
              </a:solidFill>
            </a:rPr>
            <a:t>Dans cet outil de diagnostic</a:t>
          </a:r>
          <a:r>
            <a:rPr lang="fr-FR" sz="1400" b="1" baseline="0">
              <a:solidFill>
                <a:schemeClr val="accent6">
                  <a:lumMod val="75000"/>
                </a:schemeClr>
              </a:solidFill>
            </a:rPr>
            <a:t>, vous trouverez 3 onglets :</a:t>
          </a:r>
        </a:p>
        <a:p>
          <a:pPr marL="0" indent="0" algn="l"/>
          <a:endParaRPr lang="fr-FR" sz="1400" b="1" u="sng" baseline="0">
            <a:solidFill>
              <a:schemeClr val="tx1">
                <a:lumMod val="75000"/>
                <a:lumOff val="25000"/>
              </a:schemeClr>
            </a:solidFill>
            <a:latin typeface="+mn-lt"/>
            <a:ea typeface="+mn-ea"/>
            <a:cs typeface="+mn-cs"/>
          </a:endParaRPr>
        </a:p>
        <a:p>
          <a:pPr marL="0" indent="0" algn="l"/>
          <a:r>
            <a:rPr lang="fr-FR" sz="1400" b="1" u="sng" baseline="0">
              <a:solidFill>
                <a:schemeClr val="tx1">
                  <a:lumMod val="75000"/>
                  <a:lumOff val="25000"/>
                </a:schemeClr>
              </a:solidFill>
              <a:latin typeface="+mn-lt"/>
              <a:ea typeface="+mn-ea"/>
              <a:cs typeface="+mn-cs"/>
            </a:rPr>
            <a:t>0. L'Onglet "Mode d'emploi" </a:t>
          </a:r>
        </a:p>
        <a:p>
          <a:pPr marL="0" indent="0" algn="l"/>
          <a:r>
            <a:rPr lang="fr-FR" sz="1200" baseline="0">
              <a:solidFill>
                <a:sysClr val="windowText" lastClr="000000"/>
              </a:solidFill>
              <a:latin typeface="+mn-lt"/>
              <a:ea typeface="+mn-ea"/>
              <a:cs typeface="+mn-cs"/>
            </a:rPr>
            <a:t>Il détaille la structure et le fonctionnement de l'outil (présent onglet).</a:t>
          </a:r>
        </a:p>
        <a:p>
          <a:pPr marL="0" indent="0" algn="l"/>
          <a:endParaRPr lang="fr-FR" sz="1200" baseline="0">
            <a:solidFill>
              <a:sysClr val="windowText" lastClr="000000"/>
            </a:solidFill>
          </a:endParaRPr>
        </a:p>
        <a:p>
          <a:pPr algn="l"/>
          <a:r>
            <a:rPr lang="fr-FR" sz="1400" b="1" u="sng" baseline="0">
              <a:solidFill>
                <a:schemeClr val="tx1">
                  <a:lumMod val="75000"/>
                  <a:lumOff val="25000"/>
                </a:schemeClr>
              </a:solidFill>
            </a:rPr>
            <a:t>1 . L'onglet "</a:t>
          </a:r>
          <a:r>
            <a:rPr lang="fr-FR" sz="1400" b="1" u="sng" baseline="0">
              <a:solidFill>
                <a:schemeClr val="tx1"/>
              </a:solidFill>
            </a:rPr>
            <a:t>Inventaire Quantitatif</a:t>
          </a:r>
          <a:r>
            <a:rPr lang="fr-FR" sz="1400" b="1" u="sng" baseline="0">
              <a:solidFill>
                <a:schemeClr val="tx1">
                  <a:lumMod val="75000"/>
                  <a:lumOff val="25000"/>
                </a:schemeClr>
              </a:solidFill>
            </a:rPr>
            <a:t>" </a:t>
          </a:r>
        </a:p>
        <a:p>
          <a:pPr algn="l"/>
          <a:r>
            <a:rPr lang="fr-FR" sz="1200" baseline="0">
              <a:solidFill>
                <a:sysClr val="windowText" lastClr="000000"/>
              </a:solidFill>
            </a:rPr>
            <a:t>- Les réponses doivent être renseignées dans la colonne F et </a:t>
          </a:r>
          <a:r>
            <a:rPr lang="fr-FR" sz="1200" b="1" baseline="0">
              <a:solidFill>
                <a:schemeClr val="accent2"/>
              </a:solidFill>
            </a:rPr>
            <a:t>seuls les chiffres doivent être renseignés </a:t>
          </a:r>
          <a:r>
            <a:rPr lang="fr-FR" sz="1200" baseline="0">
              <a:solidFill>
                <a:sysClr val="windowText" lastClr="000000"/>
              </a:solidFill>
            </a:rPr>
            <a:t>afin de garantir le bon fonctionnement des calculs des indicateurs clés.</a:t>
          </a:r>
        </a:p>
        <a:p>
          <a:pPr algn="l"/>
          <a:r>
            <a:rPr lang="fr-FR" sz="1200" baseline="0">
              <a:solidFill>
                <a:sysClr val="windowText" lastClr="000000"/>
              </a:solidFill>
            </a:rPr>
            <a:t>- Les types de réponse attendus sont indiqués dans la colonne E et doivent être respectés.</a:t>
          </a:r>
        </a:p>
        <a:p>
          <a:pPr algn="l"/>
          <a:r>
            <a:rPr lang="fr-FR" sz="1200" b="1" baseline="0">
              <a:solidFill>
                <a:schemeClr val="accent2"/>
              </a:solidFill>
            </a:rPr>
            <a:t>- Les questions 1 à 27 sont dédiées aux parties prenantes internes de la collectivité. Les questions 28 à 35 concernent les centres de données - il peut donc être pertinent de les poser directement au(x) prestataire(s) / sous-traitant(s) de la collectivité.</a:t>
          </a:r>
        </a:p>
        <a:p>
          <a:pPr algn="l"/>
          <a:endParaRPr lang="fr-FR" sz="1200" baseline="0">
            <a:solidFill>
              <a:sysClr val="windowText" lastClr="000000"/>
            </a:solidFill>
          </a:endParaRPr>
        </a:p>
        <a:p>
          <a:pPr algn="l"/>
          <a:r>
            <a:rPr lang="fr-FR" sz="1400" b="1" u="sng" baseline="0">
              <a:solidFill>
                <a:schemeClr val="tx1">
                  <a:lumMod val="75000"/>
                  <a:lumOff val="25000"/>
                </a:schemeClr>
              </a:solidFill>
              <a:latin typeface="+mn-lt"/>
              <a:ea typeface="+mn-ea"/>
              <a:cs typeface="+mn-cs"/>
            </a:rPr>
            <a:t>2. L'onglet "Indicateurs clés" </a:t>
          </a:r>
          <a:endParaRPr lang="fr-FR" sz="1400" b="1" baseline="0">
            <a:solidFill>
              <a:schemeClr val="accent6">
                <a:lumMod val="75000"/>
              </a:schemeClr>
            </a:solidFill>
          </a:endParaRPr>
        </a:p>
        <a:p>
          <a:pPr algn="l"/>
          <a:r>
            <a:rPr lang="fr-FR" sz="1200" baseline="0">
              <a:solidFill>
                <a:sysClr val="windowText" lastClr="000000"/>
              </a:solidFill>
            </a:rPr>
            <a:t>- Les indicateurs clés sont calculés automatiquement suite à l'inventaire et peuvent être présentés lors de la restitution (cf. support de </a:t>
          </a:r>
          <a:r>
            <a:rPr lang="fr-FR" sz="1200" i="1" baseline="0">
              <a:solidFill>
                <a:sysClr val="windowText" lastClr="000000"/>
              </a:solidFill>
            </a:rPr>
            <a:t>restitution diagnostic</a:t>
          </a:r>
          <a:r>
            <a:rPr lang="fr-FR" sz="1200" baseline="0">
              <a:solidFill>
                <a:sysClr val="windowText" lastClr="000000"/>
              </a:solidFill>
            </a:rPr>
            <a:t>).</a:t>
          </a:r>
        </a:p>
        <a:p>
          <a:pPr algn="l"/>
          <a:r>
            <a:rPr lang="fr-FR" sz="1200" baseline="0">
              <a:solidFill>
                <a:sysClr val="windowText" lastClr="000000"/>
              </a:solidFill>
            </a:rPr>
            <a:t>- En fonction de vos besoins, vous pouvez également compléter le tableau avec d'autres indicateurs qui vous semblent pertinents.</a:t>
          </a:r>
        </a:p>
        <a:p>
          <a:pPr algn="l"/>
          <a:endParaRPr lang="fr-FR" sz="1400" b="1" baseline="0">
            <a:solidFill>
              <a:schemeClr val="accent6">
                <a:lumMod val="75000"/>
              </a:schemeClr>
            </a:solidFill>
          </a:endParaRPr>
        </a:p>
        <a:p>
          <a:pPr algn="l"/>
          <a:endParaRPr lang="fr-FR" sz="1400" b="1" baseline="0">
            <a:solidFill>
              <a:schemeClr val="accent6">
                <a:lumMod val="75000"/>
              </a:schemeClr>
            </a:solidFill>
          </a:endParaRPr>
        </a:p>
        <a:p>
          <a:pPr algn="l"/>
          <a:endParaRPr lang="fr-FR" sz="1400" b="1" baseline="0">
            <a:solidFill>
              <a:schemeClr val="accent6">
                <a:lumMod val="75000"/>
              </a:schemeClr>
            </a:solidFill>
          </a:endParaRPr>
        </a:p>
      </xdr:txBody>
    </xdr:sp>
    <xdr:clientData/>
  </xdr:twoCellAnchor>
  <xdr:twoCellAnchor>
    <xdr:from>
      <xdr:col>0</xdr:col>
      <xdr:colOff>11014</xdr:colOff>
      <xdr:row>33</xdr:row>
      <xdr:rowOff>25620</xdr:rowOff>
    </xdr:from>
    <xdr:to>
      <xdr:col>1</xdr:col>
      <xdr:colOff>31632</xdr:colOff>
      <xdr:row>52</xdr:row>
      <xdr:rowOff>123329</xdr:rowOff>
    </xdr:to>
    <xdr:sp macro="" textlink="">
      <xdr:nvSpPr>
        <xdr:cNvPr id="4" name="Rectangle 3">
          <a:extLst>
            <a:ext uri="{FF2B5EF4-FFF2-40B4-BE49-F238E27FC236}">
              <a16:creationId xmlns:a16="http://schemas.microsoft.com/office/drawing/2014/main" id="{49BF5DCD-3703-48E7-9F1A-A6A9D539D8EA}"/>
            </a:ext>
          </a:extLst>
        </xdr:cNvPr>
        <xdr:cNvSpPr/>
      </xdr:nvSpPr>
      <xdr:spPr>
        <a:xfrm>
          <a:off x="11014" y="6187104"/>
          <a:ext cx="10408821" cy="18836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baseline="0">
              <a:solidFill>
                <a:schemeClr val="accent6">
                  <a:lumMod val="75000"/>
                </a:schemeClr>
              </a:solidFill>
            </a:rPr>
            <a:t>Quelques définitions pour vous aider dans le remplissage de l'inventaire : </a:t>
          </a:r>
          <a:endParaRPr lang="fr-FR" sz="1200" baseline="0">
            <a:solidFill>
              <a:sysClr val="windowText" lastClr="000000"/>
            </a:solidFill>
          </a:endParaRPr>
        </a:p>
        <a:p>
          <a:pPr algn="l"/>
          <a:endParaRPr lang="fr-FR" sz="1400" b="1" baseline="0">
            <a:solidFill>
              <a:schemeClr val="accent6">
                <a:lumMod val="75000"/>
              </a:schemeClr>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sng" strike="noStrike" kern="0" cap="none" spc="0" normalizeH="0" baseline="0" noProof="0">
              <a:ln>
                <a:noFill/>
              </a:ln>
              <a:solidFill>
                <a:sysClr val="windowText" lastClr="000000"/>
              </a:solidFill>
              <a:effectLst/>
              <a:uLnTx/>
              <a:uFillTx/>
              <a:latin typeface="+mn-lt"/>
              <a:ea typeface="+mn-ea"/>
              <a:cs typeface="+mn-cs"/>
            </a:rPr>
            <a:t>Taux d'utilisation :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Le taux d'utilisation représente l'utilisation moyen d'un équipement.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chemeClr val="accent2"/>
              </a:solidFill>
              <a:effectLst/>
              <a:uLnTx/>
              <a:uFillTx/>
              <a:latin typeface="+mn-lt"/>
              <a:ea typeface="+mn-ea"/>
              <a:cs typeface="+mn-cs"/>
            </a:rPr>
            <a:t>(Nombre d'heures d'utilisation de l'équipement sur l'année / Nombre total d'heures sur une année) x 100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Nombre d'heures d'utilisation de l'équipement sur l'année = nombre d'heures d'utilisation de l'équipement par jour x nombre de jours dans l'année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Nombre total d'heures sur une année = 8760 heures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Il peut également être représenté  en jours/semaines : le nombre de jours d'utilisation sur une semaine de 7 jours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sng" strike="noStrike" kern="0" cap="none" spc="0" normalizeH="0" baseline="0" noProof="0">
              <a:ln>
                <a:noFill/>
              </a:ln>
              <a:solidFill>
                <a:sysClr val="windowText" lastClr="000000"/>
              </a:solidFill>
              <a:effectLst/>
              <a:uLnTx/>
              <a:uFillTx/>
              <a:latin typeface="+mn-lt"/>
              <a:ea typeface="+mn-ea"/>
              <a:cs typeface="+mn-cs"/>
            </a:rPr>
            <a:t>Indicateur d'efficacité énergétique (PUE)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Le PUE mesure l'efficacité énergétique d'un centre de données.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chemeClr val="accent2"/>
              </a:solidFill>
              <a:effectLst/>
              <a:uLnTx/>
              <a:uFillTx/>
              <a:latin typeface="+mn-lt"/>
              <a:ea typeface="+mn-ea"/>
              <a:cs typeface="+mn-cs"/>
            </a:rPr>
            <a:t>Consommation totale du centre de données / Consommation totale des équipements informatiques</a:t>
          </a:r>
          <a:r>
            <a:rPr kumimoji="0" lang="fr-FR" sz="1200" b="0" i="0" u="none" strike="noStrike" kern="0" cap="none" spc="0" normalizeH="0" baseline="0" noProof="0">
              <a:ln>
                <a:noFill/>
              </a:ln>
              <a:solidFill>
                <a:schemeClr val="accent2"/>
              </a:solidFill>
              <a:effectLst/>
              <a:uLnTx/>
              <a:uFillTx/>
              <a:latin typeface="+mn-lt"/>
              <a:ea typeface="+mn-ea"/>
              <a:cs typeface="+mn-cs"/>
            </a:rPr>
            <a:t> </a:t>
          </a:r>
          <a:r>
            <a:rPr kumimoji="0" lang="fr-FR" sz="1200" b="0" i="0" u="none" strike="noStrike" kern="0" cap="none" spc="0" normalizeH="0" baseline="0" noProof="0">
              <a:ln>
                <a:noFill/>
              </a:ln>
              <a:solidFill>
                <a:sysClr val="windowText" lastClr="000000"/>
              </a:solidFill>
              <a:effectLst/>
              <a:uLnTx/>
              <a:uFillTx/>
              <a:latin typeface="+mn-lt"/>
              <a:ea typeface="+mn-ea"/>
              <a:cs typeface="+mn-cs"/>
            </a:rPr>
            <a:t>(serveur, stockage, réseau)</a:t>
          </a:r>
        </a:p>
        <a:p>
          <a:pPr algn="l"/>
          <a:r>
            <a:rPr kumimoji="0" lang="fr-FR" sz="1200" b="0" i="0" u="none" strike="noStrike" kern="0" cap="none" spc="0" normalizeH="0" baseline="0" noProof="0">
              <a:ln>
                <a:noFill/>
              </a:ln>
              <a:solidFill>
                <a:sysClr val="windowText" lastClr="000000"/>
              </a:solidFill>
              <a:effectLst/>
              <a:uLnTx/>
              <a:uFillTx/>
              <a:latin typeface="+mn-lt"/>
              <a:ea typeface="+mn-ea"/>
              <a:cs typeface="+mn-cs"/>
            </a:rPr>
            <a:t>S'il est difficile d'obtenir ces données, il est possible d'utiliser un PUE moyen :</a:t>
          </a:r>
        </a:p>
        <a:p>
          <a:pPr algn="l"/>
          <a:r>
            <a:rPr lang="fr-FR" sz="1100" b="0" baseline="0">
              <a:solidFill>
                <a:sysClr val="windowText" lastClr="000000"/>
              </a:solidFill>
            </a:rPr>
            <a:t>- PUE moyen d'un datacenter : 1,8</a:t>
          </a:r>
        </a:p>
        <a:p>
          <a:pPr algn="l"/>
          <a:r>
            <a:rPr lang="fr-FR" sz="1100" b="0" baseline="0">
              <a:solidFill>
                <a:sysClr val="windowText" lastClr="000000"/>
              </a:solidFill>
            </a:rPr>
            <a:t>- PUE moyen d'un hebergeur en colocation : 1,5</a:t>
          </a:r>
        </a:p>
        <a:p>
          <a:pPr algn="l"/>
          <a:r>
            <a:rPr lang="fr-FR" sz="1100" b="0" baseline="0">
              <a:solidFill>
                <a:sysClr val="windowText" lastClr="000000"/>
              </a:solidFill>
            </a:rPr>
            <a:t>- PUE moyen d'un Cloud public : 1,2</a:t>
          </a:r>
        </a:p>
        <a:p>
          <a:pPr algn="l"/>
          <a:endParaRPr lang="fr-FR" sz="1400" b="1" baseline="0">
            <a:solidFill>
              <a:schemeClr val="accent6">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933450</xdr:colOff>
      <xdr:row>1</xdr:row>
      <xdr:rowOff>36195</xdr:rowOff>
    </xdr:from>
    <xdr:to>
      <xdr:col>3</xdr:col>
      <xdr:colOff>1616645</xdr:colOff>
      <xdr:row>3</xdr:row>
      <xdr:rowOff>35808</xdr:rowOff>
    </xdr:to>
    <xdr:grpSp>
      <xdr:nvGrpSpPr>
        <xdr:cNvPr id="2" name="Group 1">
          <a:extLst>
            <a:ext uri="{FF2B5EF4-FFF2-40B4-BE49-F238E27FC236}">
              <a16:creationId xmlns:a16="http://schemas.microsoft.com/office/drawing/2014/main" id="{2091C5AB-65A7-4E16-BCD8-037FF8BDF09E}"/>
            </a:ext>
          </a:extLst>
        </xdr:cNvPr>
        <xdr:cNvGrpSpPr/>
      </xdr:nvGrpSpPr>
      <xdr:grpSpPr>
        <a:xfrm>
          <a:off x="5250180" y="219075"/>
          <a:ext cx="683195" cy="433953"/>
          <a:chOff x="12304464" y="9900592"/>
          <a:chExt cx="1168565" cy="736938"/>
        </a:xfrm>
      </xdr:grpSpPr>
      <xdr:sp macro="" textlink="">
        <xdr:nvSpPr>
          <xdr:cNvPr id="7" name="Rectangle: Rounded Corners 6">
            <a:extLst>
              <a:ext uri="{FF2B5EF4-FFF2-40B4-BE49-F238E27FC236}">
                <a16:creationId xmlns:a16="http://schemas.microsoft.com/office/drawing/2014/main" id="{121387C8-2051-4263-8A37-8FC5CEF4CDAD}"/>
              </a:ext>
            </a:extLst>
          </xdr:cNvPr>
          <xdr:cNvSpPr/>
        </xdr:nvSpPr>
        <xdr:spPr>
          <a:xfrm>
            <a:off x="12304464" y="9900592"/>
            <a:ext cx="1168565" cy="736938"/>
          </a:xfrm>
          <a:prstGeom prst="roundRect">
            <a:avLst/>
          </a:prstGeom>
          <a:solidFill>
            <a:schemeClr val="bg1">
              <a:lumMod val="95000"/>
            </a:schemeClr>
          </a:solidFill>
          <a:ln>
            <a:solidFill>
              <a:schemeClr val="bg1">
                <a:lumMod val="95000"/>
              </a:schemeClr>
            </a:solidFill>
          </a:ln>
          <a:effectLst>
            <a:outerShdw blurRad="50800" dist="38100" dir="5400000" algn="t" rotWithShape="0">
              <a:prstClr val="black">
                <a:alpha val="6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fr-FR" sz="1800" b="0" i="0" u="none" strike="noStrike" kern="1200" cap="none" spc="0" normalizeH="0" baseline="0">
              <a:ln>
                <a:noFill/>
              </a:ln>
              <a:solidFill>
                <a:prstClr val="white"/>
              </a:solidFill>
              <a:effectLst/>
              <a:uLnTx/>
              <a:uFillTx/>
              <a:latin typeface="Marianne" panose="020B0604020202020204"/>
              <a:ea typeface="+mn-ea"/>
              <a:cs typeface="+mn-cs"/>
            </a:endParaRPr>
          </a:p>
        </xdr:txBody>
      </xdr:sp>
      <xdr:pic>
        <xdr:nvPicPr>
          <xdr:cNvPr id="8" name="Picture 7" descr="Shape&#10;&#10;Description automatically generated with low confidence">
            <a:extLst>
              <a:ext uri="{FF2B5EF4-FFF2-40B4-BE49-F238E27FC236}">
                <a16:creationId xmlns:a16="http://schemas.microsoft.com/office/drawing/2014/main" id="{6F608425-5FE5-4F50-92C9-5003A78228D2}"/>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386802" y="10003913"/>
            <a:ext cx="562325" cy="562325"/>
          </a:xfrm>
          <a:prstGeom prst="rect">
            <a:avLst/>
          </a:prstGeom>
        </xdr:spPr>
      </xdr:pic>
      <xdr:pic>
        <xdr:nvPicPr>
          <xdr:cNvPr id="9" name="Picture 8" descr="Shape&#10;&#10;Description automatically generated with low confidence">
            <a:extLst>
              <a:ext uri="{FF2B5EF4-FFF2-40B4-BE49-F238E27FC236}">
                <a16:creationId xmlns:a16="http://schemas.microsoft.com/office/drawing/2014/main" id="{B49D46CE-BE74-4AA6-B9F3-E29449E550E8}"/>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856386" y="9978331"/>
            <a:ext cx="613487" cy="613487"/>
          </a:xfrm>
          <a:prstGeom prst="rect">
            <a:avLst/>
          </a:prstGeom>
        </xdr:spPr>
      </xdr:pic>
    </xdr:grpSp>
    <xdr:clientData/>
  </xdr:twoCellAnchor>
  <xdr:twoCellAnchor>
    <xdr:from>
      <xdr:col>6</xdr:col>
      <xdr:colOff>173314</xdr:colOff>
      <xdr:row>1</xdr:row>
      <xdr:rowOff>48084</xdr:rowOff>
    </xdr:from>
    <xdr:to>
      <xdr:col>6</xdr:col>
      <xdr:colOff>821362</xdr:colOff>
      <xdr:row>3</xdr:row>
      <xdr:rowOff>44874</xdr:rowOff>
    </xdr:to>
    <xdr:grpSp>
      <xdr:nvGrpSpPr>
        <xdr:cNvPr id="3" name="Group 2">
          <a:extLst>
            <a:ext uri="{FF2B5EF4-FFF2-40B4-BE49-F238E27FC236}">
              <a16:creationId xmlns:a16="http://schemas.microsoft.com/office/drawing/2014/main" id="{138A60C2-5B08-4825-A9CD-2BD10FDA74A2}"/>
            </a:ext>
          </a:extLst>
        </xdr:cNvPr>
        <xdr:cNvGrpSpPr/>
      </xdr:nvGrpSpPr>
      <xdr:grpSpPr>
        <a:xfrm>
          <a:off x="10045024" y="233504"/>
          <a:ext cx="648048" cy="429860"/>
          <a:chOff x="12304466" y="10924862"/>
          <a:chExt cx="1168564" cy="736938"/>
        </a:xfrm>
      </xdr:grpSpPr>
      <xdr:sp macro="" textlink="">
        <xdr:nvSpPr>
          <xdr:cNvPr id="4" name="Rectangle: Rounded Corners 3">
            <a:extLst>
              <a:ext uri="{FF2B5EF4-FFF2-40B4-BE49-F238E27FC236}">
                <a16:creationId xmlns:a16="http://schemas.microsoft.com/office/drawing/2014/main" id="{7EF394A3-89FD-4F14-A4D1-6793E7787549}"/>
              </a:ext>
            </a:extLst>
          </xdr:cNvPr>
          <xdr:cNvSpPr/>
        </xdr:nvSpPr>
        <xdr:spPr>
          <a:xfrm>
            <a:off x="12304466" y="10924862"/>
            <a:ext cx="1168564" cy="736938"/>
          </a:xfrm>
          <a:prstGeom prst="roundRect">
            <a:avLst/>
          </a:prstGeom>
          <a:solidFill>
            <a:schemeClr val="bg1">
              <a:lumMod val="95000"/>
            </a:schemeClr>
          </a:solidFill>
          <a:ln>
            <a:solidFill>
              <a:schemeClr val="bg1">
                <a:lumMod val="95000"/>
              </a:schemeClr>
            </a:solidFill>
          </a:ln>
          <a:effectLst>
            <a:outerShdw blurRad="50800" dist="38100" dir="5400000" algn="t" rotWithShape="0">
              <a:prstClr val="black">
                <a:alpha val="6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fr-FR" sz="1800" b="0" i="0" u="none" strike="noStrike" kern="1200" cap="none" spc="0" normalizeH="0" baseline="0">
              <a:ln>
                <a:noFill/>
              </a:ln>
              <a:solidFill>
                <a:prstClr val="white"/>
              </a:solidFill>
              <a:effectLst/>
              <a:uLnTx/>
              <a:uFillTx/>
              <a:latin typeface="Marianne" panose="020B0604020202020204"/>
              <a:ea typeface="+mn-ea"/>
              <a:cs typeface="+mn-cs"/>
            </a:endParaRPr>
          </a:p>
        </xdr:txBody>
      </xdr:sp>
      <xdr:pic>
        <xdr:nvPicPr>
          <xdr:cNvPr id="5" name="Picture 4" descr="Shape&#10;&#10;Description automatically generated with low confidence">
            <a:extLst>
              <a:ext uri="{FF2B5EF4-FFF2-40B4-BE49-F238E27FC236}">
                <a16:creationId xmlns:a16="http://schemas.microsoft.com/office/drawing/2014/main" id="{4EC51B3C-0326-4AD7-A551-795A0BCA4A4F}"/>
              </a:ext>
            </a:extLst>
          </xdr:cNvPr>
          <xdr:cNvPicPr>
            <a:picLocks noChangeAspect="1"/>
          </xdr:cNvPicPr>
        </xdr:nvPicPr>
        <xdr:blipFill>
          <a:blip xmlns:r="http://schemas.openxmlformats.org/officeDocument/2006/relationships" r:embed="rId3"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868844" y="10992817"/>
            <a:ext cx="601029" cy="601029"/>
          </a:xfrm>
          <a:prstGeom prst="rect">
            <a:avLst/>
          </a:prstGeom>
        </xdr:spPr>
      </xdr:pic>
      <xdr:pic>
        <xdr:nvPicPr>
          <xdr:cNvPr id="6" name="Picture 5" descr="Shape&#10;&#10;Description automatically generated with low confidence">
            <a:extLst>
              <a:ext uri="{FF2B5EF4-FFF2-40B4-BE49-F238E27FC236}">
                <a16:creationId xmlns:a16="http://schemas.microsoft.com/office/drawing/2014/main" id="{DBE09777-D3E4-4E33-943F-CBDBE773ABDF}"/>
              </a:ext>
            </a:extLst>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331092" y="11005408"/>
            <a:ext cx="575846" cy="575846"/>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A16F-3EB4-4233-8AF7-387053E9EB88}">
  <dimension ref="A1:A75"/>
  <sheetViews>
    <sheetView topLeftCell="A15" zoomScale="79" zoomScaleNormal="115" workbookViewId="0">
      <selection activeCell="F28" sqref="F28"/>
    </sheetView>
  </sheetViews>
  <sheetFormatPr baseColWidth="10" defaultColWidth="8.90625" defaultRowHeight="14.5" x14ac:dyDescent="0.35"/>
  <cols>
    <col min="1" max="1" width="148.81640625" customWidth="1"/>
  </cols>
  <sheetData>
    <row r="1" spans="1:1" ht="21" x14ac:dyDescent="0.35">
      <c r="A1" s="242" t="s">
        <v>552</v>
      </c>
    </row>
    <row r="2" spans="1:1" x14ac:dyDescent="0.35">
      <c r="A2" s="243"/>
    </row>
    <row r="3" spans="1:1" ht="18.5" x14ac:dyDescent="0.35">
      <c r="A3" s="244" t="s">
        <v>539</v>
      </c>
    </row>
    <row r="4" spans="1:1" x14ac:dyDescent="0.35">
      <c r="A4" s="243"/>
    </row>
    <row r="5" spans="1:1" x14ac:dyDescent="0.35">
      <c r="A5" s="243"/>
    </row>
    <row r="6" spans="1:1" x14ac:dyDescent="0.35">
      <c r="A6" s="243"/>
    </row>
    <row r="7" spans="1:1" x14ac:dyDescent="0.35">
      <c r="A7" s="243"/>
    </row>
    <row r="8" spans="1:1" x14ac:dyDescent="0.35">
      <c r="A8" s="243"/>
    </row>
    <row r="9" spans="1:1" x14ac:dyDescent="0.35">
      <c r="A9" s="243"/>
    </row>
    <row r="10" spans="1:1" x14ac:dyDescent="0.35">
      <c r="A10" s="243"/>
    </row>
    <row r="11" spans="1:1" x14ac:dyDescent="0.35">
      <c r="A11" s="243"/>
    </row>
    <row r="12" spans="1:1" x14ac:dyDescent="0.35">
      <c r="A12" s="243"/>
    </row>
    <row r="13" spans="1:1" x14ac:dyDescent="0.35">
      <c r="A13" s="243"/>
    </row>
    <row r="14" spans="1:1" x14ac:dyDescent="0.35">
      <c r="A14" s="243"/>
    </row>
    <row r="15" spans="1:1" ht="18.5" x14ac:dyDescent="0.35">
      <c r="A15" s="244" t="s">
        <v>540</v>
      </c>
    </row>
    <row r="16" spans="1:1" x14ac:dyDescent="0.35">
      <c r="A16" s="243"/>
    </row>
    <row r="17" spans="1:1" x14ac:dyDescent="0.35">
      <c r="A17" s="243"/>
    </row>
    <row r="18" spans="1:1" x14ac:dyDescent="0.35">
      <c r="A18" s="243"/>
    </row>
    <row r="19" spans="1:1" x14ac:dyDescent="0.35">
      <c r="A19" s="243"/>
    </row>
    <row r="20" spans="1:1" x14ac:dyDescent="0.35">
      <c r="A20" s="243"/>
    </row>
    <row r="21" spans="1:1" x14ac:dyDescent="0.35">
      <c r="A21" s="243"/>
    </row>
    <row r="22" spans="1:1" x14ac:dyDescent="0.35">
      <c r="A22" s="243"/>
    </row>
    <row r="23" spans="1:1" x14ac:dyDescent="0.35">
      <c r="A23" s="243"/>
    </row>
    <row r="24" spans="1:1" x14ac:dyDescent="0.35">
      <c r="A24" s="243"/>
    </row>
    <row r="25" spans="1:1" x14ac:dyDescent="0.35">
      <c r="A25" s="243"/>
    </row>
    <row r="26" spans="1:1" x14ac:dyDescent="0.35">
      <c r="A26" s="243"/>
    </row>
    <row r="27" spans="1:1" x14ac:dyDescent="0.35">
      <c r="A27" s="243"/>
    </row>
    <row r="28" spans="1:1" x14ac:dyDescent="0.35">
      <c r="A28" s="243"/>
    </row>
    <row r="29" spans="1:1" x14ac:dyDescent="0.35">
      <c r="A29" s="243"/>
    </row>
    <row r="30" spans="1:1" x14ac:dyDescent="0.35">
      <c r="A30" s="243"/>
    </row>
    <row r="31" spans="1:1" x14ac:dyDescent="0.35">
      <c r="A31" s="243"/>
    </row>
    <row r="32" spans="1:1" x14ac:dyDescent="0.35">
      <c r="A32" s="243"/>
    </row>
    <row r="33" spans="1:1" ht="18.5" x14ac:dyDescent="0.35">
      <c r="A33" s="244" t="s">
        <v>544</v>
      </c>
    </row>
    <row r="34" spans="1:1" x14ac:dyDescent="0.35">
      <c r="A34" s="243"/>
    </row>
    <row r="35" spans="1:1" x14ac:dyDescent="0.35">
      <c r="A35" s="243"/>
    </row>
    <row r="36" spans="1:1" x14ac:dyDescent="0.35">
      <c r="A36" s="243"/>
    </row>
    <row r="37" spans="1:1" x14ac:dyDescent="0.35">
      <c r="A37" s="243"/>
    </row>
    <row r="38" spans="1:1" x14ac:dyDescent="0.35">
      <c r="A38" s="243"/>
    </row>
    <row r="39" spans="1:1" x14ac:dyDescent="0.35">
      <c r="A39" s="243"/>
    </row>
    <row r="40" spans="1:1" x14ac:dyDescent="0.35">
      <c r="A40" s="243"/>
    </row>
    <row r="41" spans="1:1" x14ac:dyDescent="0.35">
      <c r="A41" s="243"/>
    </row>
    <row r="42" spans="1:1" x14ac:dyDescent="0.35">
      <c r="A42" s="243"/>
    </row>
    <row r="43" spans="1:1" x14ac:dyDescent="0.35">
      <c r="A43" s="243"/>
    </row>
    <row r="44" spans="1:1" x14ac:dyDescent="0.35">
      <c r="A44" s="243"/>
    </row>
    <row r="45" spans="1:1" x14ac:dyDescent="0.35">
      <c r="A45" s="243"/>
    </row>
    <row r="46" spans="1:1" x14ac:dyDescent="0.35">
      <c r="A46" s="243"/>
    </row>
    <row r="47" spans="1:1" x14ac:dyDescent="0.35">
      <c r="A47" s="243"/>
    </row>
    <row r="48" spans="1:1" x14ac:dyDescent="0.35">
      <c r="A48" s="243"/>
    </row>
    <row r="49" spans="1:1" x14ac:dyDescent="0.35">
      <c r="A49" s="243"/>
    </row>
    <row r="50" spans="1:1" x14ac:dyDescent="0.35">
      <c r="A50" s="243"/>
    </row>
    <row r="51" spans="1:1" x14ac:dyDescent="0.35">
      <c r="A51" s="243"/>
    </row>
    <row r="52" spans="1:1" x14ac:dyDescent="0.35">
      <c r="A52" s="243"/>
    </row>
    <row r="53" spans="1:1" x14ac:dyDescent="0.35">
      <c r="A53" s="243"/>
    </row>
    <row r="54" spans="1:1" ht="18.5" x14ac:dyDescent="0.35">
      <c r="A54" s="244" t="s">
        <v>541</v>
      </c>
    </row>
    <row r="55" spans="1:1" x14ac:dyDescent="0.35">
      <c r="A55" s="243"/>
    </row>
    <row r="56" spans="1:1" x14ac:dyDescent="0.35">
      <c r="A56" s="243"/>
    </row>
    <row r="57" spans="1:1" x14ac:dyDescent="0.35">
      <c r="A57" s="243"/>
    </row>
    <row r="58" spans="1:1" x14ac:dyDescent="0.35">
      <c r="A58" s="243"/>
    </row>
    <row r="59" spans="1:1" x14ac:dyDescent="0.35">
      <c r="A59" s="243"/>
    </row>
    <row r="60" spans="1:1" x14ac:dyDescent="0.35">
      <c r="A60" s="243"/>
    </row>
    <row r="62" spans="1:1" x14ac:dyDescent="0.35">
      <c r="A62" s="243"/>
    </row>
    <row r="63" spans="1:1" x14ac:dyDescent="0.35">
      <c r="A63" s="243"/>
    </row>
    <row r="64" spans="1:1" x14ac:dyDescent="0.35">
      <c r="A64" s="243"/>
    </row>
    <row r="65" spans="1:1" x14ac:dyDescent="0.35">
      <c r="A65" s="243"/>
    </row>
    <row r="66" spans="1:1" x14ac:dyDescent="0.35">
      <c r="A66" s="243"/>
    </row>
    <row r="67" spans="1:1" x14ac:dyDescent="0.35">
      <c r="A67" s="243"/>
    </row>
    <row r="68" spans="1:1" x14ac:dyDescent="0.35">
      <c r="A68" s="243"/>
    </row>
    <row r="69" spans="1:1" x14ac:dyDescent="0.35">
      <c r="A69" s="243"/>
    </row>
    <row r="70" spans="1:1" x14ac:dyDescent="0.35">
      <c r="A70" s="243"/>
    </row>
    <row r="71" spans="1:1" x14ac:dyDescent="0.35">
      <c r="A71" s="243"/>
    </row>
    <row r="72" spans="1:1" x14ac:dyDescent="0.35">
      <c r="A72" s="243"/>
    </row>
    <row r="73" spans="1:1" x14ac:dyDescent="0.35">
      <c r="A73" s="243"/>
    </row>
    <row r="74" spans="1:1" x14ac:dyDescent="0.35">
      <c r="A74" s="243"/>
    </row>
    <row r="75" spans="1:1" x14ac:dyDescent="0.35">
      <c r="A75" s="24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F055-65BB-4BA7-8475-2D2C0E5A73DE}">
  <dimension ref="A1:T41"/>
  <sheetViews>
    <sheetView topLeftCell="A24" zoomScale="55" zoomScaleNormal="55" workbookViewId="0">
      <selection activeCell="K38" sqref="K38"/>
    </sheetView>
  </sheetViews>
  <sheetFormatPr baseColWidth="10" defaultColWidth="8.7265625" defaultRowHeight="14.5" x14ac:dyDescent="0.35"/>
  <cols>
    <col min="1" max="1" width="3.54296875" customWidth="1"/>
    <col min="2" max="2" width="4.453125" customWidth="1"/>
    <col min="3" max="3" width="11.81640625" bestFit="1" customWidth="1"/>
    <col min="4" max="4" width="73.81640625" customWidth="1"/>
    <col min="5" max="5" width="34.81640625" bestFit="1" customWidth="1"/>
    <col min="6" max="6" width="31.81640625" customWidth="1"/>
  </cols>
  <sheetData>
    <row r="1" spans="2:6" ht="14.5" customHeight="1" x14ac:dyDescent="0.35">
      <c r="B1" s="267" t="s">
        <v>542</v>
      </c>
      <c r="C1" s="267"/>
      <c r="D1" s="267"/>
      <c r="E1" s="267"/>
      <c r="F1" s="267"/>
    </row>
    <row r="2" spans="2:6" ht="14.5" customHeight="1" x14ac:dyDescent="0.35">
      <c r="B2" s="245"/>
      <c r="C2" s="245"/>
      <c r="D2" s="245"/>
      <c r="E2" s="245"/>
      <c r="F2" s="245"/>
    </row>
    <row r="3" spans="2:6" ht="24" x14ac:dyDescent="0.35">
      <c r="B3" s="246" t="s">
        <v>509</v>
      </c>
      <c r="C3" s="246" t="s">
        <v>252</v>
      </c>
      <c r="D3" s="246" t="s">
        <v>201</v>
      </c>
      <c r="E3" s="246" t="s">
        <v>515</v>
      </c>
      <c r="F3" s="247" t="s">
        <v>547</v>
      </c>
    </row>
    <row r="4" spans="2:6" x14ac:dyDescent="0.35">
      <c r="B4" s="248">
        <v>1</v>
      </c>
      <c r="C4" s="249" t="s">
        <v>39</v>
      </c>
      <c r="D4" s="233" t="s">
        <v>271</v>
      </c>
      <c r="E4" s="249" t="s">
        <v>517</v>
      </c>
      <c r="F4" s="248"/>
    </row>
    <row r="5" spans="2:6" x14ac:dyDescent="0.35">
      <c r="B5" s="248">
        <f t="shared" ref="B5:B41" si="0">B4+1</f>
        <v>2</v>
      </c>
      <c r="C5" s="249" t="s">
        <v>28</v>
      </c>
      <c r="D5" s="232" t="s">
        <v>0</v>
      </c>
      <c r="E5" s="249" t="s">
        <v>510</v>
      </c>
      <c r="F5" s="248"/>
    </row>
    <row r="6" spans="2:6" x14ac:dyDescent="0.35">
      <c r="B6" s="248">
        <f t="shared" si="0"/>
        <v>3</v>
      </c>
      <c r="C6" s="249" t="s">
        <v>28</v>
      </c>
      <c r="D6" s="232" t="s">
        <v>177</v>
      </c>
      <c r="E6" s="249" t="s">
        <v>510</v>
      </c>
      <c r="F6" s="248"/>
    </row>
    <row r="7" spans="2:6" x14ac:dyDescent="0.35">
      <c r="B7" s="248">
        <f t="shared" si="0"/>
        <v>4</v>
      </c>
      <c r="C7" s="249" t="s">
        <v>28</v>
      </c>
      <c r="D7" s="233" t="s">
        <v>178</v>
      </c>
      <c r="E7" s="249" t="s">
        <v>510</v>
      </c>
      <c r="F7" s="248"/>
    </row>
    <row r="8" spans="2:6" x14ac:dyDescent="0.35">
      <c r="B8" s="248">
        <f t="shared" si="0"/>
        <v>5</v>
      </c>
      <c r="C8" s="249" t="s">
        <v>28</v>
      </c>
      <c r="D8" s="233" t="s">
        <v>179</v>
      </c>
      <c r="E8" s="249" t="s">
        <v>510</v>
      </c>
      <c r="F8" s="248"/>
    </row>
    <row r="9" spans="2:6" x14ac:dyDescent="0.35">
      <c r="B9" s="248">
        <f t="shared" si="0"/>
        <v>6</v>
      </c>
      <c r="C9" s="249" t="s">
        <v>28</v>
      </c>
      <c r="D9" s="233" t="s">
        <v>180</v>
      </c>
      <c r="E9" s="249" t="s">
        <v>510</v>
      </c>
      <c r="F9" s="248"/>
    </row>
    <row r="10" spans="2:6" x14ac:dyDescent="0.35">
      <c r="B10" s="248">
        <f t="shared" si="0"/>
        <v>7</v>
      </c>
      <c r="C10" s="249" t="s">
        <v>28</v>
      </c>
      <c r="D10" s="233" t="s">
        <v>176</v>
      </c>
      <c r="E10" s="249" t="s">
        <v>510</v>
      </c>
      <c r="F10" s="248"/>
    </row>
    <row r="11" spans="2:6" x14ac:dyDescent="0.35">
      <c r="B11" s="248">
        <f t="shared" si="0"/>
        <v>8</v>
      </c>
      <c r="C11" s="249" t="s">
        <v>28</v>
      </c>
      <c r="D11" s="233" t="s">
        <v>488</v>
      </c>
      <c r="E11" s="249" t="s">
        <v>510</v>
      </c>
      <c r="F11" s="248"/>
    </row>
    <row r="12" spans="2:6" x14ac:dyDescent="0.35">
      <c r="B12" s="248">
        <f t="shared" si="0"/>
        <v>9</v>
      </c>
      <c r="C12" s="249" t="s">
        <v>28</v>
      </c>
      <c r="D12" s="233" t="s">
        <v>548</v>
      </c>
      <c r="E12" s="249" t="s">
        <v>510</v>
      </c>
      <c r="F12" s="248"/>
    </row>
    <row r="13" spans="2:6" x14ac:dyDescent="0.35">
      <c r="B13" s="248">
        <f t="shared" si="0"/>
        <v>10</v>
      </c>
      <c r="C13" s="249" t="s">
        <v>28</v>
      </c>
      <c r="D13" s="233" t="s">
        <v>528</v>
      </c>
      <c r="E13" s="249" t="s">
        <v>510</v>
      </c>
      <c r="F13" s="248"/>
    </row>
    <row r="14" spans="2:6" x14ac:dyDescent="0.35">
      <c r="B14" s="248">
        <f t="shared" si="0"/>
        <v>11</v>
      </c>
      <c r="C14" s="249" t="s">
        <v>28</v>
      </c>
      <c r="D14" s="233" t="s">
        <v>133</v>
      </c>
      <c r="E14" s="249" t="s">
        <v>516</v>
      </c>
      <c r="F14" s="248"/>
    </row>
    <row r="15" spans="2:6" x14ac:dyDescent="0.35">
      <c r="B15" s="248">
        <f t="shared" si="0"/>
        <v>12</v>
      </c>
      <c r="C15" s="249" t="s">
        <v>28</v>
      </c>
      <c r="D15" s="232" t="s">
        <v>150</v>
      </c>
      <c r="E15" s="249" t="s">
        <v>510</v>
      </c>
      <c r="F15" s="248"/>
    </row>
    <row r="16" spans="2:6" x14ac:dyDescent="0.35">
      <c r="B16" s="248">
        <f t="shared" si="0"/>
        <v>13</v>
      </c>
      <c r="C16" s="249" t="s">
        <v>28</v>
      </c>
      <c r="D16" s="232" t="s">
        <v>1</v>
      </c>
      <c r="E16" s="249" t="s">
        <v>510</v>
      </c>
      <c r="F16" s="248"/>
    </row>
    <row r="17" spans="1:20" x14ac:dyDescent="0.35">
      <c r="B17" s="248">
        <f t="shared" si="0"/>
        <v>14</v>
      </c>
      <c r="C17" s="249" t="s">
        <v>28</v>
      </c>
      <c r="D17" s="233" t="s">
        <v>2</v>
      </c>
      <c r="E17" s="249" t="s">
        <v>511</v>
      </c>
      <c r="F17" s="248"/>
    </row>
    <row r="18" spans="1:20" x14ac:dyDescent="0.35">
      <c r="B18" s="248">
        <f t="shared" si="0"/>
        <v>15</v>
      </c>
      <c r="C18" s="249" t="s">
        <v>28</v>
      </c>
      <c r="D18" s="232" t="s">
        <v>183</v>
      </c>
      <c r="E18" s="249" t="s">
        <v>510</v>
      </c>
      <c r="F18" s="248"/>
    </row>
    <row r="19" spans="1:20" x14ac:dyDescent="0.35">
      <c r="B19" s="248">
        <f t="shared" si="0"/>
        <v>16</v>
      </c>
      <c r="C19" s="249" t="s">
        <v>28</v>
      </c>
      <c r="D19" s="232" t="s">
        <v>527</v>
      </c>
      <c r="E19" s="249" t="s">
        <v>514</v>
      </c>
      <c r="F19" s="248"/>
    </row>
    <row r="20" spans="1:20" x14ac:dyDescent="0.35">
      <c r="B20" s="248">
        <f t="shared" si="0"/>
        <v>17</v>
      </c>
      <c r="C20" s="249" t="s">
        <v>28</v>
      </c>
      <c r="D20" s="251" t="s">
        <v>546</v>
      </c>
      <c r="E20" s="249" t="s">
        <v>551</v>
      </c>
      <c r="F20" s="248"/>
    </row>
    <row r="21" spans="1:20" x14ac:dyDescent="0.35">
      <c r="B21" s="248">
        <f t="shared" si="0"/>
        <v>18</v>
      </c>
      <c r="C21" s="249" t="s">
        <v>27</v>
      </c>
      <c r="D21" s="232" t="s">
        <v>524</v>
      </c>
      <c r="E21" s="249" t="s">
        <v>532</v>
      </c>
      <c r="F21" s="248"/>
    </row>
    <row r="22" spans="1:20" x14ac:dyDescent="0.35">
      <c r="B22" s="248">
        <f t="shared" si="0"/>
        <v>19</v>
      </c>
      <c r="C22" s="249" t="s">
        <v>27</v>
      </c>
      <c r="D22" s="232" t="s">
        <v>300</v>
      </c>
      <c r="E22" s="249" t="s">
        <v>532</v>
      </c>
      <c r="F22" s="248"/>
    </row>
    <row r="23" spans="1:20" x14ac:dyDescent="0.35">
      <c r="B23" s="248">
        <f t="shared" si="0"/>
        <v>20</v>
      </c>
      <c r="C23" s="249" t="s">
        <v>27</v>
      </c>
      <c r="D23" s="233" t="s">
        <v>523</v>
      </c>
      <c r="E23" s="249" t="s">
        <v>532</v>
      </c>
      <c r="F23" s="250"/>
    </row>
    <row r="24" spans="1:20" x14ac:dyDescent="0.35">
      <c r="B24" s="248">
        <f t="shared" si="0"/>
        <v>21</v>
      </c>
      <c r="C24" s="249" t="s">
        <v>27</v>
      </c>
      <c r="D24" s="232" t="s">
        <v>522</v>
      </c>
      <c r="E24" s="249" t="s">
        <v>532</v>
      </c>
      <c r="F24" s="248"/>
    </row>
    <row r="25" spans="1:20" x14ac:dyDescent="0.35">
      <c r="B25" s="248">
        <f t="shared" si="0"/>
        <v>22</v>
      </c>
      <c r="C25" s="249" t="s">
        <v>27</v>
      </c>
      <c r="D25" s="232" t="s">
        <v>521</v>
      </c>
      <c r="E25" s="249" t="s">
        <v>532</v>
      </c>
      <c r="F25" s="248"/>
    </row>
    <row r="26" spans="1:20" x14ac:dyDescent="0.35">
      <c r="B26" s="248">
        <f t="shared" si="0"/>
        <v>23</v>
      </c>
      <c r="C26" s="249" t="s">
        <v>27</v>
      </c>
      <c r="D26" s="233" t="s">
        <v>520</v>
      </c>
      <c r="E26" s="249" t="s">
        <v>532</v>
      </c>
      <c r="F26" s="248"/>
    </row>
    <row r="27" spans="1:20" x14ac:dyDescent="0.35">
      <c r="B27" s="248">
        <f t="shared" si="0"/>
        <v>24</v>
      </c>
      <c r="C27" s="249" t="s">
        <v>27</v>
      </c>
      <c r="D27" s="233" t="s">
        <v>518</v>
      </c>
      <c r="E27" s="249" t="s">
        <v>532</v>
      </c>
      <c r="F27" s="248"/>
    </row>
    <row r="28" spans="1:20" x14ac:dyDescent="0.35">
      <c r="B28" s="248">
        <f t="shared" si="0"/>
        <v>25</v>
      </c>
      <c r="C28" s="249" t="s">
        <v>27</v>
      </c>
      <c r="D28" s="233" t="s">
        <v>519</v>
      </c>
      <c r="E28" s="249" t="s">
        <v>532</v>
      </c>
      <c r="F28" s="248"/>
    </row>
    <row r="29" spans="1:20" x14ac:dyDescent="0.35">
      <c r="B29" s="248">
        <f t="shared" si="0"/>
        <v>26</v>
      </c>
      <c r="C29" s="249" t="s">
        <v>27</v>
      </c>
      <c r="D29" s="233" t="s">
        <v>487</v>
      </c>
      <c r="E29" s="249" t="s">
        <v>532</v>
      </c>
      <c r="F29" s="248"/>
    </row>
    <row r="30" spans="1:20" x14ac:dyDescent="0.35">
      <c r="B30" s="248">
        <f t="shared" si="0"/>
        <v>27</v>
      </c>
      <c r="C30" s="249" t="s">
        <v>27</v>
      </c>
      <c r="D30" s="233" t="s">
        <v>525</v>
      </c>
      <c r="E30" s="249" t="s">
        <v>532</v>
      </c>
      <c r="F30" s="248"/>
    </row>
    <row r="31" spans="1:20" s="41" customFormat="1" x14ac:dyDescent="0.35">
      <c r="B31" s="256"/>
      <c r="C31" s="257"/>
      <c r="D31" s="258"/>
      <c r="E31" s="257"/>
      <c r="F31" s="256"/>
    </row>
    <row r="32" spans="1:20" s="266" customFormat="1" ht="15.5" x14ac:dyDescent="0.35">
      <c r="A32" s="259" t="s">
        <v>553</v>
      </c>
      <c r="B32" s="260"/>
      <c r="C32" s="261"/>
      <c r="D32" s="261"/>
      <c r="E32" s="262"/>
      <c r="F32" s="263"/>
      <c r="G32" s="263"/>
      <c r="H32" s="263"/>
      <c r="I32" s="263"/>
      <c r="J32" s="263"/>
      <c r="K32" s="263"/>
      <c r="L32" s="263"/>
      <c r="M32" s="264"/>
      <c r="N32" s="264"/>
      <c r="O32" s="264"/>
      <c r="P32" s="264"/>
      <c r="Q32" s="264"/>
      <c r="R32" s="265"/>
      <c r="T32" s="265"/>
    </row>
    <row r="33" spans="2:6" s="41" customFormat="1" x14ac:dyDescent="0.35">
      <c r="B33" s="256"/>
      <c r="C33" s="257"/>
      <c r="D33" s="258"/>
      <c r="E33" s="257"/>
      <c r="F33" s="256"/>
    </row>
    <row r="34" spans="2:6" s="41" customFormat="1" ht="39" x14ac:dyDescent="0.35">
      <c r="B34" s="252">
        <f>B30+1</f>
        <v>28</v>
      </c>
      <c r="C34" s="253" t="s">
        <v>545</v>
      </c>
      <c r="D34" s="253" t="s">
        <v>543</v>
      </c>
      <c r="E34" s="254" t="s">
        <v>512</v>
      </c>
      <c r="F34" s="252"/>
    </row>
    <row r="35" spans="2:6" ht="26" x14ac:dyDescent="0.35">
      <c r="B35" s="252">
        <f t="shared" si="0"/>
        <v>29</v>
      </c>
      <c r="C35" s="253" t="s">
        <v>545</v>
      </c>
      <c r="D35" s="253" t="s">
        <v>526</v>
      </c>
      <c r="E35" s="254" t="s">
        <v>513</v>
      </c>
      <c r="F35" s="252"/>
    </row>
    <row r="36" spans="2:6" ht="26" x14ac:dyDescent="0.35">
      <c r="B36" s="252">
        <f t="shared" si="0"/>
        <v>30</v>
      </c>
      <c r="C36" s="253" t="s">
        <v>545</v>
      </c>
      <c r="D36" s="253" t="s">
        <v>549</v>
      </c>
      <c r="E36" s="254"/>
      <c r="F36" s="252"/>
    </row>
    <row r="37" spans="2:6" ht="26" x14ac:dyDescent="0.35">
      <c r="B37" s="252">
        <f t="shared" si="0"/>
        <v>31</v>
      </c>
      <c r="C37" s="253" t="s">
        <v>545</v>
      </c>
      <c r="D37" s="253" t="s">
        <v>82</v>
      </c>
      <c r="E37" s="254" t="s">
        <v>510</v>
      </c>
      <c r="F37" s="252"/>
    </row>
    <row r="38" spans="2:6" ht="26" x14ac:dyDescent="0.35">
      <c r="B38" s="252">
        <f t="shared" si="0"/>
        <v>32</v>
      </c>
      <c r="C38" s="253" t="s">
        <v>545</v>
      </c>
      <c r="D38" s="253" t="s">
        <v>83</v>
      </c>
      <c r="E38" s="254" t="s">
        <v>514</v>
      </c>
      <c r="F38" s="252"/>
    </row>
    <row r="39" spans="2:6" ht="26" x14ac:dyDescent="0.35">
      <c r="B39" s="252">
        <f t="shared" si="0"/>
        <v>33</v>
      </c>
      <c r="C39" s="253" t="s">
        <v>545</v>
      </c>
      <c r="D39" s="253" t="s">
        <v>84</v>
      </c>
      <c r="E39" s="254" t="s">
        <v>510</v>
      </c>
      <c r="F39" s="252"/>
    </row>
    <row r="40" spans="2:6" ht="26" x14ac:dyDescent="0.35">
      <c r="B40" s="252">
        <f t="shared" si="0"/>
        <v>34</v>
      </c>
      <c r="C40" s="253" t="s">
        <v>545</v>
      </c>
      <c r="D40" s="253" t="s">
        <v>85</v>
      </c>
      <c r="E40" s="254" t="s">
        <v>514</v>
      </c>
      <c r="F40" s="252"/>
    </row>
    <row r="41" spans="2:6" ht="26" x14ac:dyDescent="0.35">
      <c r="B41" s="252">
        <f t="shared" si="0"/>
        <v>35</v>
      </c>
      <c r="C41" s="253" t="s">
        <v>545</v>
      </c>
      <c r="D41" s="255" t="s">
        <v>550</v>
      </c>
      <c r="E41" s="254" t="s">
        <v>510</v>
      </c>
      <c r="F41" s="252"/>
    </row>
  </sheetData>
  <mergeCells count="1">
    <mergeCell ref="B1:F1"/>
  </mergeCells>
  <conditionalFormatting sqref="B3">
    <cfRule type="colorScale" priority="2">
      <colorScale>
        <cfvo type="num" val="1"/>
        <cfvo type="num" val="2"/>
        <cfvo type="num" val="3"/>
        <color theme="9" tint="0.79998168889431442"/>
        <color theme="9" tint="0.39997558519241921"/>
        <color theme="9" tint="-0.499984740745262"/>
      </colorScale>
    </cfRule>
  </conditionalFormatting>
  <conditionalFormatting sqref="B32:C32">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2EBA-0213-48E7-9CF9-46DEB1C8C7A8}">
  <dimension ref="B3:I9"/>
  <sheetViews>
    <sheetView tabSelected="1" workbookViewId="0">
      <selection activeCell="E14" sqref="E14"/>
    </sheetView>
  </sheetViews>
  <sheetFormatPr baseColWidth="10" defaultColWidth="8.7265625" defaultRowHeight="14.5" x14ac:dyDescent="0.35"/>
  <cols>
    <col min="2" max="9" width="26.453125" customWidth="1"/>
  </cols>
  <sheetData>
    <row r="3" spans="2:9" ht="19.75" customHeight="1" x14ac:dyDescent="0.35">
      <c r="E3" s="268" t="s">
        <v>538</v>
      </c>
      <c r="F3" s="268"/>
    </row>
    <row r="4" spans="2:9" ht="15" thickBot="1" x14ac:dyDescent="0.4"/>
    <row r="5" spans="2:9" ht="52.25" customHeight="1" thickBot="1" x14ac:dyDescent="0.4">
      <c r="B5" s="239" t="s">
        <v>529</v>
      </c>
      <c r="C5" s="240" t="s">
        <v>535</v>
      </c>
      <c r="D5" s="240" t="s">
        <v>530</v>
      </c>
      <c r="E5" s="240" t="s">
        <v>534</v>
      </c>
      <c r="F5" s="240" t="s">
        <v>531</v>
      </c>
      <c r="G5" s="240" t="s">
        <v>533</v>
      </c>
      <c r="H5" s="240" t="s">
        <v>536</v>
      </c>
      <c r="I5" s="241" t="s">
        <v>537</v>
      </c>
    </row>
    <row r="6" spans="2:9" ht="34.75" customHeight="1" thickTop="1" thickBot="1" x14ac:dyDescent="0.4">
      <c r="B6" s="235" t="e">
        <f>('1. Inventaire quantitatif'!F5+'1. Inventaire quantitatif'!F6)/'1. Inventaire quantitatif'!F4</f>
        <v>#DIV/0!</v>
      </c>
      <c r="C6" s="238" t="e">
        <f>AVERAGE('1. Inventaire quantitatif'!F21:F22)</f>
        <v>#DIV/0!</v>
      </c>
      <c r="D6" s="236" t="e">
        <f>('1. Inventaire quantitatif'!F8+'1. Inventaire quantitatif'!F9)/'1. Inventaire quantitatif'!F4</f>
        <v>#DIV/0!</v>
      </c>
      <c r="E6" s="236" t="e">
        <f>AVERAGE('1. Inventaire quantitatif'!F27:'1. Inventaire quantitatif'!F28)</f>
        <v>#DIV/0!</v>
      </c>
      <c r="F6" s="236" t="e">
        <f>'1. Inventaire quantitatif'!F12/'1. Inventaire quantitatif'!F4</f>
        <v>#DIV/0!</v>
      </c>
      <c r="G6" s="236" t="e">
        <f>'1. Inventaire quantitatif'!F17/'1. Inventaire quantitatif'!F4</f>
        <v>#DIV/0!</v>
      </c>
      <c r="H6" s="236" t="e">
        <f>'1. Inventaire quantitatif'!F34/'1. Inventaire quantitatif'!F4</f>
        <v>#DIV/0!</v>
      </c>
      <c r="I6" s="237">
        <f>'1. Inventaire quantitatif'!F36</f>
        <v>0</v>
      </c>
    </row>
    <row r="9" spans="2:9" x14ac:dyDescent="0.35">
      <c r="F9" s="234"/>
      <c r="G9" s="234"/>
    </row>
  </sheetData>
  <mergeCells count="1">
    <mergeCell ref="E3:F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showGridLines="0" zoomScale="80" zoomScaleNormal="80" workbookViewId="0">
      <selection activeCell="B40" sqref="B40"/>
    </sheetView>
  </sheetViews>
  <sheetFormatPr baseColWidth="10" defaultColWidth="11.453125" defaultRowHeight="18" customHeight="1" x14ac:dyDescent="0.35"/>
  <cols>
    <col min="1" max="1" width="8" style="25" customWidth="1"/>
    <col min="2" max="2" width="25.6328125" style="25" customWidth="1"/>
    <col min="3" max="3" width="14.54296875" style="25" customWidth="1"/>
    <col min="4" max="4" width="126.453125" style="105" customWidth="1"/>
    <col min="5" max="5" width="33.81640625" style="110" customWidth="1"/>
    <col min="6" max="6" width="23.1796875" style="26" customWidth="1"/>
    <col min="7" max="10" width="15.453125" style="105" customWidth="1"/>
    <col min="11" max="16384" width="11.453125" style="25"/>
  </cols>
  <sheetData>
    <row r="1" spans="1:15" ht="15.75" customHeight="1" x14ac:dyDescent="0.35">
      <c r="A1" s="272" t="s">
        <v>199</v>
      </c>
      <c r="B1" s="272"/>
      <c r="C1" s="272"/>
      <c r="D1" s="272"/>
      <c r="E1" s="272"/>
      <c r="F1" s="272"/>
      <c r="G1" s="269" t="s">
        <v>200</v>
      </c>
      <c r="H1" s="270"/>
      <c r="I1" s="270"/>
      <c r="J1" s="271"/>
      <c r="K1" s="41"/>
      <c r="L1" s="41"/>
      <c r="M1" s="41"/>
      <c r="N1" s="41"/>
      <c r="O1" s="41"/>
    </row>
    <row r="2" spans="1:15" ht="18.75" customHeight="1" x14ac:dyDescent="0.35">
      <c r="A2" s="25" t="s">
        <v>477</v>
      </c>
      <c r="B2" s="25" t="s">
        <v>502</v>
      </c>
      <c r="C2" s="25" t="s">
        <v>252</v>
      </c>
      <c r="D2" s="106" t="s">
        <v>201</v>
      </c>
      <c r="E2" s="107" t="s">
        <v>181</v>
      </c>
      <c r="F2" s="43" t="s">
        <v>198</v>
      </c>
      <c r="G2" s="99">
        <v>1</v>
      </c>
      <c r="H2" s="100">
        <v>2</v>
      </c>
      <c r="I2" s="100">
        <v>3</v>
      </c>
      <c r="J2" s="101">
        <v>4</v>
      </c>
      <c r="K2" s="41"/>
      <c r="L2" s="41"/>
      <c r="M2" s="41"/>
      <c r="N2" s="41"/>
      <c r="O2" s="41"/>
    </row>
    <row r="3" spans="1:15" ht="15.75" customHeight="1" x14ac:dyDescent="0.35">
      <c r="A3" s="96">
        <v>1</v>
      </c>
      <c r="B3" s="230" t="s">
        <v>503</v>
      </c>
      <c r="C3" s="14" t="s">
        <v>397</v>
      </c>
      <c r="D3" s="88" t="s">
        <v>398</v>
      </c>
      <c r="E3" s="108"/>
      <c r="F3" s="77"/>
      <c r="G3" s="91" t="s">
        <v>211</v>
      </c>
      <c r="H3" s="56" t="s">
        <v>401</v>
      </c>
      <c r="I3" s="56" t="s">
        <v>399</v>
      </c>
      <c r="J3" s="92" t="s">
        <v>400</v>
      </c>
      <c r="K3" s="41"/>
      <c r="L3" s="41"/>
      <c r="M3" s="41"/>
      <c r="N3" s="41"/>
      <c r="O3" s="41"/>
    </row>
    <row r="4" spans="1:15" s="42" customFormat="1" ht="16.5" customHeight="1" x14ac:dyDescent="0.35">
      <c r="A4" s="96">
        <v>1</v>
      </c>
      <c r="B4" s="230" t="s">
        <v>503</v>
      </c>
      <c r="C4" s="14" t="s">
        <v>249</v>
      </c>
      <c r="D4" s="88" t="s">
        <v>159</v>
      </c>
      <c r="E4" s="7"/>
      <c r="F4" s="32"/>
      <c r="G4" s="91" t="s">
        <v>211</v>
      </c>
      <c r="H4" s="56" t="s">
        <v>203</v>
      </c>
      <c r="I4" s="56" t="s">
        <v>204</v>
      </c>
      <c r="J4" s="92" t="s">
        <v>205</v>
      </c>
      <c r="K4" s="41"/>
      <c r="L4" s="41"/>
      <c r="M4" s="41"/>
      <c r="N4" s="41"/>
      <c r="O4" s="41"/>
    </row>
    <row r="5" spans="1:15" s="42" customFormat="1" ht="16.5" customHeight="1" x14ac:dyDescent="0.35">
      <c r="A5" s="96">
        <v>1</v>
      </c>
      <c r="B5" s="230" t="s">
        <v>503</v>
      </c>
      <c r="C5" s="14" t="s">
        <v>249</v>
      </c>
      <c r="D5" s="88" t="s">
        <v>478</v>
      </c>
      <c r="E5" s="7"/>
      <c r="F5" s="32"/>
      <c r="G5" s="91" t="s">
        <v>211</v>
      </c>
      <c r="H5" s="56" t="s">
        <v>219</v>
      </c>
      <c r="I5" s="56" t="s">
        <v>220</v>
      </c>
      <c r="J5" s="92" t="s">
        <v>221</v>
      </c>
      <c r="K5" s="41"/>
      <c r="L5" s="41"/>
      <c r="M5" s="41"/>
      <c r="N5" s="41"/>
      <c r="O5" s="41"/>
    </row>
    <row r="6" spans="1:15" ht="18" customHeight="1" x14ac:dyDescent="0.35">
      <c r="A6" s="96">
        <v>1</v>
      </c>
      <c r="B6" s="230" t="s">
        <v>503</v>
      </c>
      <c r="C6" s="14" t="s">
        <v>249</v>
      </c>
      <c r="D6" s="94" t="s">
        <v>272</v>
      </c>
      <c r="E6" s="7"/>
      <c r="F6" s="32"/>
      <c r="G6" s="93" t="s">
        <v>273</v>
      </c>
      <c r="H6" s="94" t="s">
        <v>274</v>
      </c>
      <c r="I6" s="94" t="s">
        <v>275</v>
      </c>
      <c r="J6" s="95" t="s">
        <v>276</v>
      </c>
      <c r="K6" s="41"/>
      <c r="L6" s="41"/>
      <c r="M6" s="41"/>
      <c r="N6" s="41"/>
      <c r="O6" s="41"/>
    </row>
    <row r="7" spans="1:15" s="42" customFormat="1" ht="16.5" customHeight="1" x14ac:dyDescent="0.35">
      <c r="A7" s="97">
        <v>2</v>
      </c>
      <c r="B7" s="230" t="s">
        <v>503</v>
      </c>
      <c r="C7" s="14" t="s">
        <v>249</v>
      </c>
      <c r="D7" s="88" t="s">
        <v>479</v>
      </c>
      <c r="E7" s="7"/>
      <c r="F7" s="32"/>
      <c r="G7" s="91"/>
      <c r="H7" s="56"/>
      <c r="I7" s="56"/>
      <c r="J7" s="92"/>
      <c r="K7" s="41"/>
      <c r="L7" s="41"/>
      <c r="M7" s="41"/>
      <c r="N7" s="41"/>
      <c r="O7" s="41"/>
    </row>
    <row r="8" spans="1:15" s="42" customFormat="1" ht="16.5" customHeight="1" x14ac:dyDescent="0.35">
      <c r="A8" s="96">
        <v>1</v>
      </c>
      <c r="B8" s="230" t="s">
        <v>503</v>
      </c>
      <c r="C8" s="14" t="s">
        <v>249</v>
      </c>
      <c r="D8" s="88" t="s">
        <v>480</v>
      </c>
      <c r="E8" s="7"/>
      <c r="F8" s="32"/>
      <c r="G8" s="91" t="s">
        <v>211</v>
      </c>
      <c r="H8" s="56" t="s">
        <v>222</v>
      </c>
      <c r="I8" s="56" t="s">
        <v>223</v>
      </c>
      <c r="J8" s="92" t="s">
        <v>224</v>
      </c>
      <c r="K8" s="41"/>
      <c r="L8" s="41"/>
      <c r="M8" s="41"/>
      <c r="N8" s="41"/>
      <c r="O8" s="41"/>
    </row>
    <row r="9" spans="1:15" s="42" customFormat="1" ht="16.5" customHeight="1" x14ac:dyDescent="0.35">
      <c r="A9" s="96">
        <v>1</v>
      </c>
      <c r="B9" s="230" t="s">
        <v>503</v>
      </c>
      <c r="C9" s="14" t="s">
        <v>249</v>
      </c>
      <c r="D9" s="88" t="s">
        <v>481</v>
      </c>
      <c r="E9" s="7"/>
      <c r="F9" s="32"/>
      <c r="G9" s="93" t="s">
        <v>211</v>
      </c>
      <c r="H9" s="94" t="s">
        <v>467</v>
      </c>
      <c r="I9" s="94" t="s">
        <v>468</v>
      </c>
      <c r="J9" s="95" t="s">
        <v>469</v>
      </c>
      <c r="K9" s="41"/>
      <c r="L9" s="41"/>
      <c r="M9" s="41"/>
      <c r="N9" s="41"/>
      <c r="O9" s="41"/>
    </row>
    <row r="10" spans="1:15" ht="18" customHeight="1" x14ac:dyDescent="0.35">
      <c r="A10" s="96">
        <v>1</v>
      </c>
      <c r="B10" s="230" t="s">
        <v>503</v>
      </c>
      <c r="C10" s="14" t="s">
        <v>249</v>
      </c>
      <c r="D10" s="88" t="s">
        <v>482</v>
      </c>
      <c r="E10" s="7"/>
      <c r="F10" s="32"/>
      <c r="G10" s="93" t="s">
        <v>211</v>
      </c>
      <c r="H10" s="94" t="s">
        <v>216</v>
      </c>
      <c r="I10" s="94" t="s">
        <v>217</v>
      </c>
      <c r="J10" s="95" t="s">
        <v>218</v>
      </c>
    </row>
    <row r="11" spans="1:15" ht="18" customHeight="1" x14ac:dyDescent="0.35">
      <c r="A11" s="97">
        <v>2</v>
      </c>
      <c r="B11" s="230" t="s">
        <v>503</v>
      </c>
      <c r="C11" s="14" t="s">
        <v>249</v>
      </c>
      <c r="D11" s="36" t="s">
        <v>484</v>
      </c>
      <c r="E11" s="37"/>
      <c r="F11" s="33"/>
      <c r="G11" s="35"/>
      <c r="H11" s="36"/>
      <c r="I11" s="36"/>
      <c r="J11" s="39"/>
    </row>
    <row r="12" spans="1:15" ht="18" customHeight="1" x14ac:dyDescent="0.35">
      <c r="A12" s="98">
        <v>3</v>
      </c>
      <c r="B12" s="230" t="s">
        <v>503</v>
      </c>
      <c r="C12" s="14" t="s">
        <v>249</v>
      </c>
      <c r="D12" s="88" t="s">
        <v>247</v>
      </c>
      <c r="E12" s="7"/>
      <c r="F12" s="32"/>
      <c r="G12" s="91" t="s">
        <v>211</v>
      </c>
      <c r="H12" s="56" t="s">
        <v>254</v>
      </c>
      <c r="I12" s="56" t="s">
        <v>255</v>
      </c>
      <c r="J12" s="92" t="s">
        <v>256</v>
      </c>
    </row>
    <row r="13" spans="1:15" s="42" customFormat="1" ht="18" customHeight="1" x14ac:dyDescent="0.35">
      <c r="A13" s="98">
        <v>3</v>
      </c>
      <c r="B13" s="230" t="s">
        <v>503</v>
      </c>
      <c r="C13" s="14" t="s">
        <v>249</v>
      </c>
      <c r="D13" s="36" t="s">
        <v>463</v>
      </c>
      <c r="E13" s="37" t="s">
        <v>206</v>
      </c>
      <c r="F13" s="33"/>
      <c r="G13" s="35"/>
      <c r="H13" s="36"/>
      <c r="I13" s="36"/>
      <c r="J13" s="39"/>
      <c r="K13" s="41"/>
      <c r="L13" s="41"/>
      <c r="M13" s="41"/>
      <c r="N13" s="41"/>
      <c r="O13" s="41"/>
    </row>
    <row r="14" spans="1:15" ht="18" customHeight="1" x14ac:dyDescent="0.35">
      <c r="A14" s="97">
        <v>2</v>
      </c>
      <c r="B14" s="230" t="s">
        <v>503</v>
      </c>
      <c r="C14" s="14" t="s">
        <v>249</v>
      </c>
      <c r="D14" s="88" t="s">
        <v>225</v>
      </c>
      <c r="E14" s="7"/>
      <c r="F14" s="32"/>
      <c r="G14" s="93" t="s">
        <v>211</v>
      </c>
      <c r="H14" s="94" t="s">
        <v>226</v>
      </c>
      <c r="I14" s="94" t="s">
        <v>227</v>
      </c>
      <c r="J14" s="95" t="s">
        <v>228</v>
      </c>
    </row>
    <row r="15" spans="1:15" s="42" customFormat="1" ht="18" customHeight="1" x14ac:dyDescent="0.35">
      <c r="A15" s="96">
        <v>2</v>
      </c>
      <c r="B15" s="230" t="s">
        <v>503</v>
      </c>
      <c r="C15" s="14" t="s">
        <v>249</v>
      </c>
      <c r="D15" s="36" t="s">
        <v>96</v>
      </c>
      <c r="E15" s="37" t="s">
        <v>206</v>
      </c>
      <c r="F15" s="33"/>
      <c r="G15" s="35"/>
      <c r="H15" s="36"/>
      <c r="I15" s="36"/>
      <c r="J15" s="39"/>
      <c r="K15" s="41"/>
      <c r="L15" s="41"/>
      <c r="M15" s="41"/>
      <c r="N15" s="41"/>
      <c r="O15" s="41"/>
    </row>
    <row r="16" spans="1:15" ht="18" customHeight="1" x14ac:dyDescent="0.35">
      <c r="A16" s="96">
        <v>1</v>
      </c>
      <c r="B16" s="230" t="s">
        <v>503</v>
      </c>
      <c r="C16" s="14" t="s">
        <v>253</v>
      </c>
      <c r="D16" s="94" t="s">
        <v>483</v>
      </c>
      <c r="E16" s="7"/>
      <c r="F16" s="32"/>
      <c r="G16" s="93" t="s">
        <v>207</v>
      </c>
      <c r="H16" s="94" t="s">
        <v>208</v>
      </c>
      <c r="I16" s="94" t="s">
        <v>209</v>
      </c>
      <c r="J16" s="95" t="s">
        <v>210</v>
      </c>
      <c r="K16" s="41"/>
      <c r="L16" s="41"/>
      <c r="M16" s="41"/>
      <c r="N16" s="41"/>
      <c r="O16" s="41"/>
    </row>
    <row r="17" spans="1:15" ht="18" customHeight="1" x14ac:dyDescent="0.35">
      <c r="A17" s="96">
        <v>1</v>
      </c>
      <c r="B17" s="230" t="s">
        <v>503</v>
      </c>
      <c r="C17" s="14" t="s">
        <v>253</v>
      </c>
      <c r="D17" s="94" t="s">
        <v>233</v>
      </c>
      <c r="E17" s="7"/>
      <c r="F17" s="32"/>
      <c r="G17" s="93" t="s">
        <v>234</v>
      </c>
      <c r="H17" s="94" t="s">
        <v>237</v>
      </c>
      <c r="I17" s="94" t="s">
        <v>235</v>
      </c>
      <c r="J17" s="95" t="s">
        <v>236</v>
      </c>
      <c r="K17" s="41"/>
      <c r="L17" s="41"/>
      <c r="M17" s="41"/>
      <c r="N17" s="41"/>
      <c r="O17" s="41"/>
    </row>
    <row r="18" spans="1:15" ht="18" customHeight="1" x14ac:dyDescent="0.35">
      <c r="A18" s="97">
        <v>2</v>
      </c>
      <c r="B18" s="230" t="s">
        <v>503</v>
      </c>
      <c r="C18" s="14" t="s">
        <v>253</v>
      </c>
      <c r="D18" s="94" t="s">
        <v>238</v>
      </c>
      <c r="E18" s="7"/>
      <c r="F18" s="32"/>
      <c r="G18" s="93" t="s">
        <v>239</v>
      </c>
      <c r="H18" s="94" t="s">
        <v>240</v>
      </c>
      <c r="I18" s="94" t="s">
        <v>241</v>
      </c>
      <c r="J18" s="95" t="s">
        <v>242</v>
      </c>
      <c r="K18" s="41"/>
      <c r="L18" s="41"/>
      <c r="M18" s="41"/>
      <c r="N18" s="41"/>
      <c r="O18" s="41"/>
    </row>
    <row r="19" spans="1:15" ht="18" customHeight="1" x14ac:dyDescent="0.35">
      <c r="A19" s="97">
        <v>2</v>
      </c>
      <c r="B19" s="230" t="s">
        <v>503</v>
      </c>
      <c r="C19" s="14" t="s">
        <v>253</v>
      </c>
      <c r="D19" s="88" t="s">
        <v>202</v>
      </c>
      <c r="E19" s="7"/>
      <c r="F19" s="32"/>
      <c r="G19" s="93" t="s">
        <v>211</v>
      </c>
      <c r="H19" s="94" t="s">
        <v>213</v>
      </c>
      <c r="I19" s="94" t="s">
        <v>214</v>
      </c>
      <c r="J19" s="95" t="s">
        <v>215</v>
      </c>
    </row>
    <row r="20" spans="1:15" ht="18" customHeight="1" x14ac:dyDescent="0.35">
      <c r="A20" s="97">
        <v>2</v>
      </c>
      <c r="B20" s="230" t="s">
        <v>503</v>
      </c>
      <c r="C20" s="14" t="s">
        <v>253</v>
      </c>
      <c r="D20" s="88" t="s">
        <v>243</v>
      </c>
      <c r="E20" s="7"/>
      <c r="F20" s="32"/>
      <c r="G20" s="93" t="s">
        <v>211</v>
      </c>
      <c r="H20" s="94" t="s">
        <v>244</v>
      </c>
      <c r="I20" s="94" t="s">
        <v>245</v>
      </c>
      <c r="J20" s="95" t="s">
        <v>246</v>
      </c>
    </row>
    <row r="21" spans="1:15" ht="18" customHeight="1" x14ac:dyDescent="0.35">
      <c r="A21" s="98">
        <v>3</v>
      </c>
      <c r="B21" s="230" t="s">
        <v>503</v>
      </c>
      <c r="C21" s="14" t="s">
        <v>253</v>
      </c>
      <c r="D21" s="88" t="s">
        <v>259</v>
      </c>
      <c r="E21" s="7"/>
      <c r="F21" s="32"/>
      <c r="G21" s="93" t="s">
        <v>211</v>
      </c>
      <c r="H21" s="94" t="s">
        <v>260</v>
      </c>
      <c r="I21" s="94" t="s">
        <v>261</v>
      </c>
      <c r="J21" s="95" t="s">
        <v>262</v>
      </c>
    </row>
    <row r="22" spans="1:15" ht="18" customHeight="1" x14ac:dyDescent="0.35">
      <c r="A22" s="96">
        <v>1</v>
      </c>
      <c r="B22" s="230" t="s">
        <v>503</v>
      </c>
      <c r="C22" s="14" t="s">
        <v>253</v>
      </c>
      <c r="D22" s="88" t="s">
        <v>185</v>
      </c>
      <c r="E22" s="109"/>
      <c r="F22" s="65"/>
      <c r="G22" s="93" t="s">
        <v>211</v>
      </c>
      <c r="H22" s="94"/>
      <c r="I22" s="94"/>
      <c r="J22" s="95" t="s">
        <v>212</v>
      </c>
    </row>
    <row r="23" spans="1:15" ht="18" customHeight="1" x14ac:dyDescent="0.35">
      <c r="A23" s="96">
        <v>1</v>
      </c>
      <c r="B23" s="230" t="s">
        <v>503</v>
      </c>
      <c r="C23" s="14" t="s">
        <v>253</v>
      </c>
      <c r="D23" s="56" t="s">
        <v>60</v>
      </c>
      <c r="E23" s="7"/>
      <c r="F23" s="32"/>
      <c r="G23" s="93" t="s">
        <v>229</v>
      </c>
      <c r="H23" s="94" t="s">
        <v>230</v>
      </c>
      <c r="I23" s="94" t="s">
        <v>231</v>
      </c>
      <c r="J23" s="95" t="s">
        <v>232</v>
      </c>
    </row>
    <row r="24" spans="1:15" ht="18" customHeight="1" x14ac:dyDescent="0.35">
      <c r="A24" s="96">
        <v>1</v>
      </c>
      <c r="B24" s="230" t="s">
        <v>503</v>
      </c>
      <c r="C24" s="14" t="s">
        <v>253</v>
      </c>
      <c r="D24" s="88" t="s">
        <v>148</v>
      </c>
      <c r="E24" s="7"/>
      <c r="F24" s="32"/>
      <c r="G24" s="93" t="s">
        <v>451</v>
      </c>
      <c r="H24" s="94" t="s">
        <v>452</v>
      </c>
      <c r="I24" s="94" t="s">
        <v>453</v>
      </c>
      <c r="J24" s="95" t="s">
        <v>454</v>
      </c>
    </row>
    <row r="25" spans="1:15" ht="18" customHeight="1" x14ac:dyDescent="0.35">
      <c r="A25" s="96">
        <v>1</v>
      </c>
      <c r="B25" s="230" t="s">
        <v>503</v>
      </c>
      <c r="C25" s="14" t="s">
        <v>253</v>
      </c>
      <c r="D25" s="36" t="s">
        <v>186</v>
      </c>
      <c r="E25" s="37"/>
      <c r="F25" s="38"/>
      <c r="G25" s="35"/>
      <c r="H25" s="36"/>
      <c r="I25" s="36"/>
      <c r="J25" s="39"/>
    </row>
    <row r="26" spans="1:15" ht="18" customHeight="1" x14ac:dyDescent="0.35">
      <c r="A26" s="97">
        <v>2</v>
      </c>
      <c r="B26" s="230" t="s">
        <v>503</v>
      </c>
      <c r="C26" s="14" t="s">
        <v>253</v>
      </c>
      <c r="D26" s="88" t="s">
        <v>97</v>
      </c>
      <c r="E26" s="7"/>
      <c r="F26" s="32"/>
      <c r="G26" s="93" t="s">
        <v>211</v>
      </c>
      <c r="H26" s="94"/>
      <c r="I26" s="94"/>
      <c r="J26" s="95" t="s">
        <v>212</v>
      </c>
    </row>
    <row r="27" spans="1:15" ht="18" customHeight="1" x14ac:dyDescent="0.35">
      <c r="A27" s="97">
        <v>2</v>
      </c>
      <c r="B27" s="230" t="s">
        <v>503</v>
      </c>
      <c r="C27" s="14" t="s">
        <v>265</v>
      </c>
      <c r="D27" s="88" t="s">
        <v>141</v>
      </c>
      <c r="E27" s="7"/>
      <c r="F27" s="32"/>
      <c r="G27" s="93" t="s">
        <v>211</v>
      </c>
      <c r="H27" s="94"/>
      <c r="I27" s="94"/>
      <c r="J27" s="95"/>
    </row>
    <row r="28" spans="1:15" ht="18" customHeight="1" x14ac:dyDescent="0.35">
      <c r="A28" s="97">
        <v>2</v>
      </c>
      <c r="B28" s="230" t="s">
        <v>503</v>
      </c>
      <c r="C28" s="14" t="s">
        <v>265</v>
      </c>
      <c r="D28" s="88" t="s">
        <v>142</v>
      </c>
      <c r="E28" s="7"/>
      <c r="F28" s="32"/>
      <c r="G28" s="93" t="s">
        <v>211</v>
      </c>
      <c r="H28" s="94"/>
      <c r="I28" s="94"/>
      <c r="J28" s="95"/>
    </row>
    <row r="29" spans="1:15" ht="18" customHeight="1" x14ac:dyDescent="0.35">
      <c r="A29" s="97">
        <v>2</v>
      </c>
      <c r="B29" s="230" t="s">
        <v>503</v>
      </c>
      <c r="C29" s="14" t="s">
        <v>265</v>
      </c>
      <c r="D29" s="36" t="s">
        <v>187</v>
      </c>
      <c r="E29" s="37"/>
      <c r="F29" s="33"/>
      <c r="G29" s="35"/>
      <c r="H29" s="36"/>
      <c r="I29" s="36"/>
      <c r="J29" s="39"/>
    </row>
    <row r="30" spans="1:15" ht="18" customHeight="1" x14ac:dyDescent="0.35">
      <c r="A30" s="96">
        <v>1</v>
      </c>
      <c r="B30" s="230" t="s">
        <v>503</v>
      </c>
      <c r="C30" s="14" t="s">
        <v>42</v>
      </c>
      <c r="D30" s="56" t="s">
        <v>35</v>
      </c>
      <c r="E30" s="7"/>
      <c r="F30" s="32"/>
      <c r="G30" s="93" t="s">
        <v>211</v>
      </c>
      <c r="H30" s="94"/>
      <c r="I30" s="94"/>
      <c r="J30" s="95" t="s">
        <v>212</v>
      </c>
    </row>
    <row r="31" spans="1:15" ht="18" customHeight="1" x14ac:dyDescent="0.35">
      <c r="A31" s="97">
        <v>2</v>
      </c>
      <c r="B31" s="230" t="s">
        <v>503</v>
      </c>
      <c r="C31" s="14" t="s">
        <v>42</v>
      </c>
      <c r="D31" s="88" t="s">
        <v>49</v>
      </c>
      <c r="E31" s="7" t="s">
        <v>36</v>
      </c>
      <c r="F31" s="32"/>
      <c r="G31" s="93"/>
      <c r="H31" s="94"/>
      <c r="I31" s="94"/>
      <c r="J31" s="95"/>
    </row>
    <row r="32" spans="1:15" ht="18" customHeight="1" x14ac:dyDescent="0.35">
      <c r="A32" s="97">
        <v>2</v>
      </c>
      <c r="B32" s="230" t="s">
        <v>503</v>
      </c>
      <c r="C32" s="14" t="s">
        <v>42</v>
      </c>
      <c r="D32" s="36" t="s">
        <v>61</v>
      </c>
      <c r="E32" s="37" t="s">
        <v>98</v>
      </c>
      <c r="F32" s="33"/>
      <c r="G32" s="35"/>
      <c r="H32" s="36"/>
      <c r="I32" s="36"/>
      <c r="J32" s="39"/>
    </row>
    <row r="33" spans="1:10" ht="18" customHeight="1" x14ac:dyDescent="0.35">
      <c r="A33" s="97">
        <v>2</v>
      </c>
      <c r="B33" s="230" t="s">
        <v>503</v>
      </c>
      <c r="C33" s="14" t="s">
        <v>42</v>
      </c>
      <c r="D33" s="36" t="s">
        <v>99</v>
      </c>
      <c r="E33" s="37"/>
      <c r="F33" s="33"/>
      <c r="G33" s="35"/>
      <c r="H33" s="36"/>
      <c r="I33" s="36"/>
      <c r="J33" s="39"/>
    </row>
    <row r="34" spans="1:10" ht="18" customHeight="1" x14ac:dyDescent="0.35">
      <c r="A34" s="96">
        <v>1</v>
      </c>
      <c r="B34" s="230" t="s">
        <v>503</v>
      </c>
      <c r="C34" s="14" t="s">
        <v>264</v>
      </c>
      <c r="D34" s="94" t="s">
        <v>263</v>
      </c>
      <c r="E34" s="7"/>
      <c r="F34" s="32"/>
      <c r="G34" s="93" t="s">
        <v>266</v>
      </c>
      <c r="H34" s="94" t="s">
        <v>267</v>
      </c>
      <c r="I34" s="94" t="s">
        <v>268</v>
      </c>
      <c r="J34" s="95" t="s">
        <v>269</v>
      </c>
    </row>
    <row r="35" spans="1:10" ht="18" customHeight="1" x14ac:dyDescent="0.35">
      <c r="A35" s="96">
        <v>1</v>
      </c>
      <c r="B35" s="230" t="s">
        <v>503</v>
      </c>
      <c r="C35" s="14" t="s">
        <v>344</v>
      </c>
      <c r="D35" s="94" t="s">
        <v>343</v>
      </c>
      <c r="E35" s="94"/>
      <c r="F35" s="32"/>
      <c r="G35" s="93" t="s">
        <v>211</v>
      </c>
      <c r="H35" s="94" t="s">
        <v>345</v>
      </c>
      <c r="I35" s="94" t="s">
        <v>346</v>
      </c>
      <c r="J35" s="95" t="s">
        <v>347</v>
      </c>
    </row>
    <row r="36" spans="1:10" ht="18" customHeight="1" x14ac:dyDescent="0.35">
      <c r="A36" s="96">
        <v>1</v>
      </c>
      <c r="B36" s="230" t="s">
        <v>503</v>
      </c>
      <c r="C36" s="14" t="s">
        <v>348</v>
      </c>
      <c r="D36" s="94" t="s">
        <v>100</v>
      </c>
      <c r="E36" s="94"/>
      <c r="F36" s="66"/>
      <c r="G36" s="93"/>
      <c r="H36" s="94"/>
      <c r="I36" s="94"/>
      <c r="J36" s="95"/>
    </row>
    <row r="37" spans="1:10" ht="18" customHeight="1" x14ac:dyDescent="0.35">
      <c r="A37" s="96">
        <v>1</v>
      </c>
      <c r="B37" s="230" t="s">
        <v>503</v>
      </c>
      <c r="C37" s="14" t="s">
        <v>348</v>
      </c>
      <c r="D37" s="94" t="s">
        <v>101</v>
      </c>
      <c r="E37" s="94"/>
      <c r="F37" s="66"/>
      <c r="G37" s="93"/>
      <c r="H37" s="94"/>
      <c r="I37" s="94"/>
      <c r="J37" s="95"/>
    </row>
    <row r="38" spans="1:10" ht="18" customHeight="1" thickBot="1" x14ac:dyDescent="0.4">
      <c r="A38" s="96">
        <v>1</v>
      </c>
      <c r="B38" s="230" t="s">
        <v>503</v>
      </c>
      <c r="C38" s="14"/>
      <c r="D38" s="36" t="s">
        <v>270</v>
      </c>
      <c r="E38" s="36"/>
      <c r="F38" s="78"/>
      <c r="G38" s="102"/>
      <c r="H38" s="103"/>
      <c r="I38" s="103"/>
      <c r="J38" s="104"/>
    </row>
  </sheetData>
  <autoFilter ref="A2:J38" xr:uid="{5008B2D5-817F-446D-82EB-24B6BBEC2803}"/>
  <mergeCells count="2">
    <mergeCell ref="G1:J1"/>
    <mergeCell ref="A1:F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showFormulas="1" showGridLines="0" topLeftCell="A26" zoomScale="90" zoomScaleNormal="90" workbookViewId="0">
      <selection activeCell="A3" sqref="A3:XFD53"/>
    </sheetView>
  </sheetViews>
  <sheetFormatPr baseColWidth="10" defaultColWidth="11.453125" defaultRowHeight="12.75" customHeight="1" x14ac:dyDescent="0.35"/>
  <cols>
    <col min="1" max="1" width="4" style="115" customWidth="1"/>
    <col min="2" max="2" width="10.54296875" style="115" customWidth="1"/>
    <col min="3" max="3" width="6.54296875" style="120" customWidth="1"/>
    <col min="4" max="4" width="70.453125" style="128" customWidth="1"/>
    <col min="5" max="5" width="12.81640625" style="19" customWidth="1"/>
    <col min="6" max="6" width="6.81640625" style="16" customWidth="1"/>
    <col min="7" max="7" width="6.453125" style="158" customWidth="1"/>
    <col min="8" max="8" width="7.54296875" style="128" customWidth="1"/>
    <col min="9" max="9" width="6.81640625" style="128" customWidth="1"/>
    <col min="10" max="10" width="7.81640625" style="128" customWidth="1"/>
    <col min="11" max="11" width="6.81640625" style="16" customWidth="1"/>
    <col min="12" max="12" width="8.1796875" style="16" customWidth="1"/>
    <col min="13" max="16384" width="11.453125" style="16"/>
  </cols>
  <sheetData>
    <row r="1" spans="1:15" s="25" customFormat="1" ht="15.75" customHeight="1" x14ac:dyDescent="0.35">
      <c r="A1" s="272" t="s">
        <v>199</v>
      </c>
      <c r="B1" s="272"/>
      <c r="C1" s="272"/>
      <c r="D1" s="272"/>
      <c r="E1" s="272"/>
      <c r="F1" s="273"/>
      <c r="G1" s="269" t="s">
        <v>200</v>
      </c>
      <c r="H1" s="270"/>
      <c r="I1" s="270"/>
      <c r="J1" s="271"/>
      <c r="K1" s="41"/>
      <c r="L1" s="41"/>
      <c r="M1" s="41"/>
      <c r="N1" s="41"/>
      <c r="O1" s="41"/>
    </row>
    <row r="2" spans="1:15" s="25" customFormat="1" ht="15" customHeight="1" x14ac:dyDescent="0.35">
      <c r="A2" s="115" t="s">
        <v>477</v>
      </c>
      <c r="B2" s="115" t="s">
        <v>502</v>
      </c>
      <c r="C2" s="40" t="s">
        <v>252</v>
      </c>
      <c r="D2" s="106" t="s">
        <v>201</v>
      </c>
      <c r="E2" s="45" t="s">
        <v>181</v>
      </c>
      <c r="F2" s="43" t="s">
        <v>198</v>
      </c>
      <c r="G2" s="99">
        <v>1</v>
      </c>
      <c r="H2" s="100">
        <v>2</v>
      </c>
      <c r="I2" s="100">
        <v>3</v>
      </c>
      <c r="J2" s="101">
        <v>4</v>
      </c>
      <c r="K2" s="49">
        <v>5</v>
      </c>
      <c r="L2" s="49">
        <v>6</v>
      </c>
      <c r="M2" s="41"/>
      <c r="N2" s="41"/>
      <c r="O2" s="41"/>
    </row>
    <row r="3" spans="1:15" ht="15" customHeight="1" x14ac:dyDescent="0.35">
      <c r="A3" s="164">
        <v>1</v>
      </c>
      <c r="B3" s="229" t="s">
        <v>504</v>
      </c>
      <c r="C3" s="47" t="s">
        <v>39</v>
      </c>
      <c r="D3" s="27" t="s">
        <v>271</v>
      </c>
      <c r="E3" s="3"/>
      <c r="F3" s="67" t="s">
        <v>277</v>
      </c>
      <c r="G3" s="129"/>
      <c r="H3" s="130"/>
      <c r="I3" s="130"/>
      <c r="J3" s="131"/>
    </row>
    <row r="4" spans="1:15" ht="15" customHeight="1" x14ac:dyDescent="0.35">
      <c r="A4" s="164">
        <v>1</v>
      </c>
      <c r="B4" s="229" t="s">
        <v>504</v>
      </c>
      <c r="C4" s="47" t="s">
        <v>28</v>
      </c>
      <c r="D4" s="121" t="s">
        <v>0</v>
      </c>
      <c r="E4" s="3" t="s">
        <v>289</v>
      </c>
      <c r="F4" s="67" t="s">
        <v>277</v>
      </c>
      <c r="G4" s="129"/>
      <c r="H4" s="130"/>
      <c r="I4" s="130"/>
      <c r="J4" s="131"/>
    </row>
    <row r="5" spans="1:15" ht="15" customHeight="1" x14ac:dyDescent="0.35">
      <c r="A5" s="164">
        <v>1</v>
      </c>
      <c r="B5" s="229" t="s">
        <v>504</v>
      </c>
      <c r="C5" s="47" t="s">
        <v>28</v>
      </c>
      <c r="D5" s="121" t="s">
        <v>177</v>
      </c>
      <c r="E5" s="3" t="s">
        <v>289</v>
      </c>
      <c r="F5" s="67" t="s">
        <v>277</v>
      </c>
      <c r="G5" s="129"/>
      <c r="H5" s="130"/>
      <c r="I5" s="130"/>
      <c r="J5" s="131"/>
    </row>
    <row r="6" spans="1:15" ht="15" customHeight="1" x14ac:dyDescent="0.35">
      <c r="A6" s="164">
        <v>2</v>
      </c>
      <c r="B6" s="229" t="s">
        <v>504</v>
      </c>
      <c r="C6" s="47" t="s">
        <v>28</v>
      </c>
      <c r="D6" s="122" t="s">
        <v>178</v>
      </c>
      <c r="E6" s="3" t="s">
        <v>289</v>
      </c>
      <c r="F6" s="67" t="s">
        <v>277</v>
      </c>
      <c r="G6" s="129"/>
      <c r="H6" s="130"/>
      <c r="I6" s="130"/>
      <c r="J6" s="131"/>
    </row>
    <row r="7" spans="1:15" ht="15" customHeight="1" x14ac:dyDescent="0.35">
      <c r="A7" s="165">
        <v>3</v>
      </c>
      <c r="B7" s="229" t="s">
        <v>504</v>
      </c>
      <c r="C7" s="47" t="s">
        <v>28</v>
      </c>
      <c r="D7" s="122" t="s">
        <v>179</v>
      </c>
      <c r="E7" s="3" t="s">
        <v>289</v>
      </c>
      <c r="F7" s="67" t="s">
        <v>277</v>
      </c>
      <c r="G7" s="129"/>
      <c r="H7" s="130"/>
      <c r="I7" s="130"/>
      <c r="J7" s="131"/>
    </row>
    <row r="8" spans="1:15" ht="15" customHeight="1" x14ac:dyDescent="0.35">
      <c r="A8" s="164">
        <v>1</v>
      </c>
      <c r="B8" s="229" t="s">
        <v>504</v>
      </c>
      <c r="C8" s="47" t="s">
        <v>28</v>
      </c>
      <c r="D8" s="122" t="s">
        <v>180</v>
      </c>
      <c r="E8" s="3" t="s">
        <v>289</v>
      </c>
      <c r="F8" s="67" t="s">
        <v>277</v>
      </c>
      <c r="G8" s="129"/>
      <c r="H8" s="130"/>
      <c r="I8" s="130"/>
      <c r="J8" s="131"/>
    </row>
    <row r="9" spans="1:15" ht="15" customHeight="1" x14ac:dyDescent="0.35">
      <c r="A9" s="166">
        <v>3</v>
      </c>
      <c r="B9" s="229" t="s">
        <v>504</v>
      </c>
      <c r="C9" s="47" t="s">
        <v>28</v>
      </c>
      <c r="D9" s="122" t="s">
        <v>176</v>
      </c>
      <c r="E9" s="3" t="s">
        <v>289</v>
      </c>
      <c r="F9" s="67" t="s">
        <v>277</v>
      </c>
      <c r="G9" s="129"/>
      <c r="H9" s="130"/>
      <c r="I9" s="130"/>
      <c r="J9" s="131"/>
    </row>
    <row r="10" spans="1:15" ht="15" customHeight="1" x14ac:dyDescent="0.35">
      <c r="A10" s="166">
        <v>3</v>
      </c>
      <c r="B10" s="229" t="s">
        <v>504</v>
      </c>
      <c r="C10" s="47" t="s">
        <v>28</v>
      </c>
      <c r="D10" s="122" t="s">
        <v>488</v>
      </c>
      <c r="E10" s="3" t="s">
        <v>289</v>
      </c>
      <c r="F10" s="67" t="s">
        <v>277</v>
      </c>
      <c r="G10" s="129"/>
      <c r="H10" s="130"/>
      <c r="I10" s="130"/>
      <c r="J10" s="131"/>
    </row>
    <row r="11" spans="1:15" ht="15" customHeight="1" x14ac:dyDescent="0.35">
      <c r="A11" s="164">
        <v>1</v>
      </c>
      <c r="B11" s="229" t="s">
        <v>504</v>
      </c>
      <c r="C11" s="47" t="s">
        <v>28</v>
      </c>
      <c r="D11" s="122" t="s">
        <v>175</v>
      </c>
      <c r="E11" s="3" t="s">
        <v>289</v>
      </c>
      <c r="F11" s="67" t="s">
        <v>277</v>
      </c>
      <c r="G11" s="129"/>
      <c r="H11" s="130"/>
      <c r="I11" s="130"/>
      <c r="J11" s="131"/>
    </row>
    <row r="12" spans="1:15" ht="15" customHeight="1" x14ac:dyDescent="0.35">
      <c r="A12" s="167">
        <v>2</v>
      </c>
      <c r="B12" s="229" t="s">
        <v>504</v>
      </c>
      <c r="C12" s="47" t="s">
        <v>28</v>
      </c>
      <c r="D12" s="122" t="s">
        <v>174</v>
      </c>
      <c r="E12" s="3" t="s">
        <v>289</v>
      </c>
      <c r="F12" s="67" t="s">
        <v>277</v>
      </c>
      <c r="G12" s="129"/>
      <c r="H12" s="130"/>
      <c r="I12" s="130"/>
      <c r="J12" s="131"/>
    </row>
    <row r="13" spans="1:15" ht="15" customHeight="1" x14ac:dyDescent="0.35">
      <c r="A13" s="168">
        <v>2</v>
      </c>
      <c r="B13" s="229" t="s">
        <v>504</v>
      </c>
      <c r="C13" s="47" t="s">
        <v>28</v>
      </c>
      <c r="D13" s="122" t="s">
        <v>133</v>
      </c>
      <c r="E13" s="3" t="s">
        <v>160</v>
      </c>
      <c r="F13" s="67" t="s">
        <v>277</v>
      </c>
      <c r="G13" s="129"/>
      <c r="H13" s="130"/>
      <c r="I13" s="130"/>
      <c r="J13" s="131"/>
    </row>
    <row r="14" spans="1:15" ht="15" customHeight="1" x14ac:dyDescent="0.35">
      <c r="A14" s="168">
        <v>1</v>
      </c>
      <c r="B14" s="229" t="s">
        <v>504</v>
      </c>
      <c r="C14" s="47" t="s">
        <v>28</v>
      </c>
      <c r="D14" s="121" t="s">
        <v>150</v>
      </c>
      <c r="E14" s="3" t="s">
        <v>3</v>
      </c>
      <c r="F14" s="67" t="s">
        <v>277</v>
      </c>
      <c r="G14" s="129"/>
      <c r="H14" s="130"/>
      <c r="I14" s="130"/>
      <c r="J14" s="131"/>
    </row>
    <row r="15" spans="1:15" ht="15" customHeight="1" x14ac:dyDescent="0.35">
      <c r="A15" s="169">
        <v>1</v>
      </c>
      <c r="B15" s="229" t="s">
        <v>504</v>
      </c>
      <c r="C15" s="47" t="s">
        <v>28</v>
      </c>
      <c r="D15" s="121" t="s">
        <v>1</v>
      </c>
      <c r="E15" s="3" t="s">
        <v>3</v>
      </c>
      <c r="F15" s="67" t="s">
        <v>277</v>
      </c>
      <c r="G15" s="129"/>
      <c r="H15" s="130"/>
      <c r="I15" s="130"/>
      <c r="J15" s="131"/>
    </row>
    <row r="16" spans="1:15" ht="15" customHeight="1" x14ac:dyDescent="0.35">
      <c r="A16" s="166">
        <v>3</v>
      </c>
      <c r="B16" s="229" t="s">
        <v>504</v>
      </c>
      <c r="C16" s="47" t="s">
        <v>28</v>
      </c>
      <c r="D16" s="122" t="s">
        <v>2</v>
      </c>
      <c r="E16" s="3" t="s">
        <v>4</v>
      </c>
      <c r="F16" s="67" t="s">
        <v>277</v>
      </c>
      <c r="G16" s="129"/>
      <c r="H16" s="130"/>
      <c r="I16" s="130"/>
      <c r="J16" s="131"/>
    </row>
    <row r="17" spans="1:12" ht="15" customHeight="1" x14ac:dyDescent="0.35">
      <c r="A17" s="164">
        <v>1</v>
      </c>
      <c r="B17" s="229" t="s">
        <v>504</v>
      </c>
      <c r="C17" s="47" t="s">
        <v>28</v>
      </c>
      <c r="D17" s="121" t="s">
        <v>183</v>
      </c>
      <c r="E17" s="3" t="s">
        <v>289</v>
      </c>
      <c r="F17" s="67" t="s">
        <v>277</v>
      </c>
      <c r="G17" s="132"/>
      <c r="H17" s="130"/>
      <c r="I17" s="130"/>
      <c r="J17" s="131"/>
    </row>
    <row r="18" spans="1:12" ht="15" customHeight="1" x14ac:dyDescent="0.35">
      <c r="A18" s="164">
        <v>1</v>
      </c>
      <c r="B18" s="229" t="s">
        <v>504</v>
      </c>
      <c r="C18" s="47" t="s">
        <v>28</v>
      </c>
      <c r="D18" s="121" t="s">
        <v>458</v>
      </c>
      <c r="E18" s="3"/>
      <c r="F18" s="67"/>
      <c r="G18" s="133" t="s">
        <v>459</v>
      </c>
      <c r="H18" s="27" t="s">
        <v>460</v>
      </c>
      <c r="I18" s="27" t="s">
        <v>461</v>
      </c>
      <c r="J18" s="134" t="s">
        <v>462</v>
      </c>
    </row>
    <row r="19" spans="1:12" ht="15" customHeight="1" x14ac:dyDescent="0.35">
      <c r="A19" s="169">
        <v>1</v>
      </c>
      <c r="B19" s="229" t="s">
        <v>504</v>
      </c>
      <c r="C19" s="47" t="s">
        <v>28</v>
      </c>
      <c r="D19" s="123" t="s">
        <v>486</v>
      </c>
      <c r="E19" s="50"/>
      <c r="F19" s="68"/>
      <c r="G19" s="135"/>
      <c r="H19" s="123"/>
      <c r="I19" s="123"/>
      <c r="J19" s="136"/>
    </row>
    <row r="20" spans="1:12" ht="15" customHeight="1" x14ac:dyDescent="0.35">
      <c r="A20" s="169">
        <v>1</v>
      </c>
      <c r="B20" s="229" t="s">
        <v>504</v>
      </c>
      <c r="C20" s="47" t="s">
        <v>27</v>
      </c>
      <c r="D20" s="121" t="s">
        <v>301</v>
      </c>
      <c r="E20" s="3"/>
      <c r="F20" s="67" t="s">
        <v>277</v>
      </c>
      <c r="G20" s="137" t="s">
        <v>278</v>
      </c>
      <c r="H20" s="122" t="s">
        <v>279</v>
      </c>
      <c r="I20" s="122" t="s">
        <v>280</v>
      </c>
      <c r="J20" s="138" t="s">
        <v>281</v>
      </c>
      <c r="K20" s="16" t="s">
        <v>282</v>
      </c>
      <c r="L20" s="16" t="s">
        <v>283</v>
      </c>
    </row>
    <row r="21" spans="1:12" ht="15" customHeight="1" x14ac:dyDescent="0.35">
      <c r="A21" s="169">
        <v>1</v>
      </c>
      <c r="B21" s="229" t="s">
        <v>504</v>
      </c>
      <c r="C21" s="47" t="s">
        <v>27</v>
      </c>
      <c r="D21" s="121" t="s">
        <v>300</v>
      </c>
      <c r="E21" s="3"/>
      <c r="F21" s="67" t="s">
        <v>277</v>
      </c>
      <c r="G21" s="137" t="s">
        <v>278</v>
      </c>
      <c r="H21" s="122" t="s">
        <v>279</v>
      </c>
      <c r="I21" s="122" t="s">
        <v>280</v>
      </c>
      <c r="J21" s="138" t="s">
        <v>281</v>
      </c>
      <c r="K21" s="16" t="s">
        <v>282</v>
      </c>
      <c r="L21" s="16" t="s">
        <v>283</v>
      </c>
    </row>
    <row r="22" spans="1:12" ht="15" customHeight="1" x14ac:dyDescent="0.35">
      <c r="A22" s="168">
        <v>2</v>
      </c>
      <c r="B22" s="229" t="s">
        <v>504</v>
      </c>
      <c r="C22" s="47" t="s">
        <v>27</v>
      </c>
      <c r="D22" s="122" t="s">
        <v>302</v>
      </c>
      <c r="E22" s="3"/>
      <c r="F22" s="67" t="s">
        <v>277</v>
      </c>
      <c r="G22" s="137" t="s">
        <v>278</v>
      </c>
      <c r="H22" s="122" t="s">
        <v>279</v>
      </c>
      <c r="I22" s="122" t="s">
        <v>280</v>
      </c>
      <c r="J22" s="138" t="s">
        <v>281</v>
      </c>
      <c r="K22" s="16" t="s">
        <v>282</v>
      </c>
      <c r="L22" s="16" t="s">
        <v>283</v>
      </c>
    </row>
    <row r="23" spans="1:12" ht="15" customHeight="1" x14ac:dyDescent="0.35">
      <c r="A23" s="164">
        <v>2</v>
      </c>
      <c r="B23" s="229" t="s">
        <v>504</v>
      </c>
      <c r="C23" s="47" t="s">
        <v>27</v>
      </c>
      <c r="D23" s="121" t="s">
        <v>303</v>
      </c>
      <c r="E23" s="3"/>
      <c r="F23" s="67" t="s">
        <v>277</v>
      </c>
      <c r="G23" s="137" t="s">
        <v>278</v>
      </c>
      <c r="H23" s="122" t="s">
        <v>279</v>
      </c>
      <c r="I23" s="122" t="s">
        <v>280</v>
      </c>
      <c r="J23" s="138" t="s">
        <v>281</v>
      </c>
      <c r="K23" s="16" t="s">
        <v>282</v>
      </c>
      <c r="L23" s="16" t="s">
        <v>283</v>
      </c>
    </row>
    <row r="24" spans="1:12" ht="15" customHeight="1" x14ac:dyDescent="0.35">
      <c r="A24" s="164">
        <v>2</v>
      </c>
      <c r="B24" s="229" t="s">
        <v>504</v>
      </c>
      <c r="C24" s="47" t="s">
        <v>27</v>
      </c>
      <c r="D24" s="121" t="s">
        <v>305</v>
      </c>
      <c r="E24" s="3"/>
      <c r="F24" s="67" t="s">
        <v>277</v>
      </c>
      <c r="G24" s="137" t="s">
        <v>278</v>
      </c>
      <c r="H24" s="122" t="s">
        <v>279</v>
      </c>
      <c r="I24" s="122" t="s">
        <v>280</v>
      </c>
      <c r="J24" s="138" t="s">
        <v>281</v>
      </c>
      <c r="K24" s="16" t="s">
        <v>282</v>
      </c>
      <c r="L24" s="16" t="s">
        <v>283</v>
      </c>
    </row>
    <row r="25" spans="1:12" ht="15" customHeight="1" x14ac:dyDescent="0.35">
      <c r="A25" s="164">
        <v>2</v>
      </c>
      <c r="B25" s="229" t="s">
        <v>504</v>
      </c>
      <c r="C25" s="47" t="s">
        <v>27</v>
      </c>
      <c r="D25" s="122" t="s">
        <v>304</v>
      </c>
      <c r="E25" s="3"/>
      <c r="F25" s="67" t="s">
        <v>277</v>
      </c>
      <c r="G25" s="137" t="s">
        <v>278</v>
      </c>
      <c r="H25" s="122" t="s">
        <v>279</v>
      </c>
      <c r="I25" s="122" t="s">
        <v>280</v>
      </c>
      <c r="J25" s="138" t="s">
        <v>281</v>
      </c>
      <c r="K25" s="16" t="s">
        <v>282</v>
      </c>
      <c r="L25" s="16" t="s">
        <v>283</v>
      </c>
    </row>
    <row r="26" spans="1:12" ht="15" customHeight="1" x14ac:dyDescent="0.35">
      <c r="A26" s="166">
        <v>3</v>
      </c>
      <c r="B26" s="229" t="s">
        <v>504</v>
      </c>
      <c r="C26" s="47" t="s">
        <v>27</v>
      </c>
      <c r="D26" s="122" t="s">
        <v>306</v>
      </c>
      <c r="E26" s="3"/>
      <c r="F26" s="67" t="s">
        <v>277</v>
      </c>
      <c r="G26" s="137" t="s">
        <v>278</v>
      </c>
      <c r="H26" s="122" t="s">
        <v>279</v>
      </c>
      <c r="I26" s="122" t="s">
        <v>280</v>
      </c>
      <c r="J26" s="138" t="s">
        <v>281</v>
      </c>
      <c r="K26" s="16" t="s">
        <v>282</v>
      </c>
      <c r="L26" s="16" t="s">
        <v>283</v>
      </c>
    </row>
    <row r="27" spans="1:12" ht="15" customHeight="1" x14ac:dyDescent="0.35">
      <c r="A27" s="165">
        <v>3</v>
      </c>
      <c r="B27" s="229" t="s">
        <v>504</v>
      </c>
      <c r="C27" s="47" t="s">
        <v>27</v>
      </c>
      <c r="D27" s="122" t="s">
        <v>487</v>
      </c>
      <c r="E27" s="3"/>
      <c r="F27" s="67" t="s">
        <v>277</v>
      </c>
      <c r="G27" s="137" t="s">
        <v>278</v>
      </c>
      <c r="H27" s="122" t="s">
        <v>279</v>
      </c>
      <c r="I27" s="122" t="s">
        <v>280</v>
      </c>
      <c r="J27" s="138" t="s">
        <v>281</v>
      </c>
      <c r="K27" s="16" t="s">
        <v>282</v>
      </c>
      <c r="L27" s="16" t="s">
        <v>283</v>
      </c>
    </row>
    <row r="28" spans="1:12" ht="15" customHeight="1" x14ac:dyDescent="0.35">
      <c r="A28" s="165">
        <v>3</v>
      </c>
      <c r="B28" s="229" t="s">
        <v>504</v>
      </c>
      <c r="C28" s="47" t="s">
        <v>27</v>
      </c>
      <c r="D28" s="122" t="s">
        <v>307</v>
      </c>
      <c r="E28" s="3"/>
      <c r="F28" s="67" t="s">
        <v>277</v>
      </c>
      <c r="G28" s="137" t="s">
        <v>278</v>
      </c>
      <c r="H28" s="122" t="s">
        <v>279</v>
      </c>
      <c r="I28" s="122" t="s">
        <v>280</v>
      </c>
      <c r="J28" s="138" t="s">
        <v>281</v>
      </c>
      <c r="K28" s="16" t="s">
        <v>282</v>
      </c>
      <c r="L28" s="16" t="s">
        <v>283</v>
      </c>
    </row>
    <row r="29" spans="1:12" ht="15" customHeight="1" x14ac:dyDescent="0.35">
      <c r="A29" s="169">
        <v>1</v>
      </c>
      <c r="B29" s="229" t="s">
        <v>504</v>
      </c>
      <c r="C29" s="54" t="s">
        <v>34</v>
      </c>
      <c r="D29" s="29" t="s">
        <v>79</v>
      </c>
      <c r="E29" s="3"/>
      <c r="F29" s="67" t="s">
        <v>277</v>
      </c>
      <c r="G29" s="137" t="s">
        <v>211</v>
      </c>
      <c r="H29" s="122" t="s">
        <v>286</v>
      </c>
      <c r="I29" s="122" t="s">
        <v>287</v>
      </c>
      <c r="J29" s="138" t="s">
        <v>288</v>
      </c>
    </row>
    <row r="30" spans="1:12" ht="15" customHeight="1" x14ac:dyDescent="0.35">
      <c r="A30" s="160">
        <v>3</v>
      </c>
      <c r="B30" s="229" t="s">
        <v>504</v>
      </c>
      <c r="C30" s="54" t="s">
        <v>34</v>
      </c>
      <c r="D30" s="79" t="s">
        <v>489</v>
      </c>
      <c r="E30" s="50" t="s">
        <v>173</v>
      </c>
      <c r="F30" s="68" t="s">
        <v>277</v>
      </c>
      <c r="G30" s="139"/>
      <c r="H30" s="123"/>
      <c r="I30" s="123"/>
      <c r="J30" s="136"/>
    </row>
    <row r="31" spans="1:12" ht="15" customHeight="1" x14ac:dyDescent="0.35">
      <c r="A31" s="160">
        <v>3</v>
      </c>
      <c r="B31" s="229" t="s">
        <v>504</v>
      </c>
      <c r="C31" s="54" t="s">
        <v>34</v>
      </c>
      <c r="D31" s="79" t="s">
        <v>290</v>
      </c>
      <c r="E31" s="50" t="s">
        <v>173</v>
      </c>
      <c r="F31" s="68" t="s">
        <v>277</v>
      </c>
      <c r="G31" s="140"/>
      <c r="H31" s="123"/>
      <c r="I31" s="123"/>
      <c r="J31" s="136"/>
    </row>
    <row r="32" spans="1:12" ht="15" customHeight="1" x14ac:dyDescent="0.35">
      <c r="A32" s="160">
        <v>3</v>
      </c>
      <c r="B32" s="229" t="s">
        <v>504</v>
      </c>
      <c r="C32" s="54" t="s">
        <v>34</v>
      </c>
      <c r="D32" s="124" t="s">
        <v>464</v>
      </c>
      <c r="E32" s="3"/>
      <c r="F32" s="67"/>
      <c r="G32" s="141" t="s">
        <v>465</v>
      </c>
      <c r="H32" s="142" t="s">
        <v>466</v>
      </c>
      <c r="I32" s="142"/>
      <c r="J32" s="143"/>
    </row>
    <row r="33" spans="1:10" ht="15" customHeight="1" x14ac:dyDescent="0.35">
      <c r="A33" s="160">
        <v>3</v>
      </c>
      <c r="B33" s="229" t="s">
        <v>504</v>
      </c>
      <c r="C33" s="54" t="s">
        <v>34</v>
      </c>
      <c r="D33" s="124" t="s">
        <v>485</v>
      </c>
      <c r="E33" s="3"/>
      <c r="F33" s="67"/>
      <c r="G33" s="141" t="s">
        <v>291</v>
      </c>
      <c r="H33" s="142" t="s">
        <v>292</v>
      </c>
      <c r="I33" s="142" t="s">
        <v>293</v>
      </c>
      <c r="J33" s="143" t="s">
        <v>294</v>
      </c>
    </row>
    <row r="34" spans="1:10" ht="15" customHeight="1" x14ac:dyDescent="0.35">
      <c r="A34" s="162">
        <v>1</v>
      </c>
      <c r="B34" s="229" t="s">
        <v>504</v>
      </c>
      <c r="C34" s="54" t="s">
        <v>34</v>
      </c>
      <c r="D34" s="124" t="s">
        <v>295</v>
      </c>
      <c r="E34" s="3"/>
      <c r="F34" s="67"/>
      <c r="G34" s="141" t="s">
        <v>291</v>
      </c>
      <c r="H34" s="142" t="s">
        <v>292</v>
      </c>
      <c r="I34" s="142" t="s">
        <v>293</v>
      </c>
      <c r="J34" s="143" t="s">
        <v>294</v>
      </c>
    </row>
    <row r="35" spans="1:10" ht="29.15" customHeight="1" x14ac:dyDescent="0.35">
      <c r="A35" s="159">
        <v>2</v>
      </c>
      <c r="B35" s="229" t="s">
        <v>504</v>
      </c>
      <c r="C35" s="54" t="s">
        <v>34</v>
      </c>
      <c r="D35" s="124" t="s">
        <v>161</v>
      </c>
      <c r="E35" s="3" t="s">
        <v>37</v>
      </c>
      <c r="F35" s="67" t="s">
        <v>277</v>
      </c>
      <c r="G35" s="141" t="s">
        <v>291</v>
      </c>
      <c r="H35" s="142" t="s">
        <v>292</v>
      </c>
      <c r="I35" s="142" t="s">
        <v>293</v>
      </c>
      <c r="J35" s="143" t="s">
        <v>294</v>
      </c>
    </row>
    <row r="36" spans="1:10" ht="15" customHeight="1" x14ac:dyDescent="0.35">
      <c r="A36" s="159">
        <v>2</v>
      </c>
      <c r="B36" s="229" t="s">
        <v>504</v>
      </c>
      <c r="C36" s="117" t="s">
        <v>34</v>
      </c>
      <c r="D36" s="125" t="s">
        <v>162</v>
      </c>
      <c r="E36" s="51" t="s">
        <v>173</v>
      </c>
      <c r="F36" s="69" t="s">
        <v>277</v>
      </c>
      <c r="G36" s="144"/>
      <c r="H36" s="145"/>
      <c r="I36" s="146"/>
      <c r="J36" s="147"/>
    </row>
    <row r="37" spans="1:10" customFormat="1" ht="15" customHeight="1" x14ac:dyDescent="0.35">
      <c r="A37" s="159">
        <v>1</v>
      </c>
      <c r="B37" s="229" t="s">
        <v>504</v>
      </c>
      <c r="C37" s="118" t="s">
        <v>34</v>
      </c>
      <c r="D37" s="126" t="s">
        <v>296</v>
      </c>
      <c r="E37" s="53"/>
      <c r="F37" s="70"/>
      <c r="G37" s="148" t="s">
        <v>211</v>
      </c>
      <c r="H37" s="149" t="s">
        <v>297</v>
      </c>
      <c r="I37" s="149" t="s">
        <v>298</v>
      </c>
      <c r="J37" s="150" t="s">
        <v>299</v>
      </c>
    </row>
    <row r="38" spans="1:10" customFormat="1" ht="15" customHeight="1" x14ac:dyDescent="0.35">
      <c r="A38" s="159">
        <v>1</v>
      </c>
      <c r="B38" s="229" t="s">
        <v>504</v>
      </c>
      <c r="C38" s="118" t="s">
        <v>34</v>
      </c>
      <c r="D38" s="126" t="s">
        <v>195</v>
      </c>
      <c r="E38" s="53"/>
      <c r="F38" s="70"/>
      <c r="G38" s="148" t="s">
        <v>211</v>
      </c>
      <c r="H38" s="149"/>
      <c r="I38" s="149"/>
      <c r="J38" s="150"/>
    </row>
    <row r="39" spans="1:10" ht="15" customHeight="1" x14ac:dyDescent="0.35">
      <c r="A39" s="161">
        <v>3</v>
      </c>
      <c r="B39" s="229" t="s">
        <v>504</v>
      </c>
      <c r="C39" s="118" t="s">
        <v>34</v>
      </c>
      <c r="D39" s="163" t="s">
        <v>167</v>
      </c>
      <c r="E39" s="52" t="s">
        <v>5</v>
      </c>
      <c r="F39" s="71" t="s">
        <v>277</v>
      </c>
      <c r="G39" s="151"/>
      <c r="H39" s="152"/>
      <c r="I39" s="153"/>
      <c r="J39" s="154"/>
    </row>
    <row r="40" spans="1:10" ht="15" customHeight="1" x14ac:dyDescent="0.35">
      <c r="A40" s="161">
        <v>3</v>
      </c>
      <c r="B40" s="229" t="s">
        <v>504</v>
      </c>
      <c r="C40" s="54" t="s">
        <v>34</v>
      </c>
      <c r="D40" s="126" t="s">
        <v>168</v>
      </c>
      <c r="E40" s="3" t="s">
        <v>5</v>
      </c>
      <c r="F40" s="67" t="s">
        <v>277</v>
      </c>
      <c r="G40" s="137"/>
      <c r="H40" s="152"/>
      <c r="I40" s="122"/>
      <c r="J40" s="138"/>
    </row>
    <row r="41" spans="1:10" ht="15" customHeight="1" x14ac:dyDescent="0.35">
      <c r="A41" s="111">
        <v>3</v>
      </c>
      <c r="B41" s="229" t="s">
        <v>504</v>
      </c>
      <c r="C41" s="54" t="s">
        <v>34</v>
      </c>
      <c r="D41" s="126" t="s">
        <v>169</v>
      </c>
      <c r="E41" s="3" t="s">
        <v>5</v>
      </c>
      <c r="F41" s="67" t="s">
        <v>277</v>
      </c>
      <c r="G41" s="137"/>
      <c r="H41" s="122"/>
      <c r="I41" s="122"/>
      <c r="J41" s="138"/>
    </row>
    <row r="42" spans="1:10" ht="15" customHeight="1" x14ac:dyDescent="0.35">
      <c r="A42" s="44">
        <v>2</v>
      </c>
      <c r="B42" s="229" t="s">
        <v>504</v>
      </c>
      <c r="C42" s="54" t="s">
        <v>34</v>
      </c>
      <c r="D42" s="124" t="s">
        <v>130</v>
      </c>
      <c r="E42" s="3" t="s">
        <v>173</v>
      </c>
      <c r="F42" s="67" t="s">
        <v>277</v>
      </c>
      <c r="G42" s="137"/>
      <c r="H42" s="122"/>
      <c r="I42" s="122"/>
      <c r="J42" s="138"/>
    </row>
    <row r="43" spans="1:10" ht="15" customHeight="1" x14ac:dyDescent="0.35">
      <c r="A43" s="44">
        <v>2</v>
      </c>
      <c r="B43" s="229" t="s">
        <v>504</v>
      </c>
      <c r="C43" s="47" t="s">
        <v>66</v>
      </c>
      <c r="D43" s="121" t="s">
        <v>134</v>
      </c>
      <c r="E43" s="3" t="s">
        <v>6</v>
      </c>
      <c r="F43" s="67" t="s">
        <v>277</v>
      </c>
      <c r="G43" s="137"/>
      <c r="H43" s="122"/>
      <c r="I43" s="122"/>
      <c r="J43" s="138"/>
    </row>
    <row r="44" spans="1:10" ht="15" customHeight="1" x14ac:dyDescent="0.35">
      <c r="A44" s="44">
        <v>1</v>
      </c>
      <c r="B44" s="229" t="s">
        <v>504</v>
      </c>
      <c r="C44" s="47" t="s">
        <v>66</v>
      </c>
      <c r="D44" s="122" t="s">
        <v>7</v>
      </c>
      <c r="E44" s="3" t="s">
        <v>41</v>
      </c>
      <c r="F44" s="67" t="s">
        <v>277</v>
      </c>
      <c r="G44" s="137"/>
      <c r="H44" s="122"/>
      <c r="I44" s="122"/>
      <c r="J44" s="138"/>
    </row>
    <row r="45" spans="1:10" ht="15" customHeight="1" x14ac:dyDescent="0.35">
      <c r="A45" s="44">
        <v>1</v>
      </c>
      <c r="B45" s="229" t="s">
        <v>504</v>
      </c>
      <c r="C45" s="47" t="s">
        <v>66</v>
      </c>
      <c r="D45" s="122" t="s">
        <v>8</v>
      </c>
      <c r="E45" s="3"/>
      <c r="F45" s="67" t="s">
        <v>277</v>
      </c>
      <c r="G45" s="137" t="s">
        <v>308</v>
      </c>
      <c r="H45" s="122"/>
      <c r="I45" s="122"/>
      <c r="J45" s="138"/>
    </row>
    <row r="46" spans="1:10" ht="15" customHeight="1" x14ac:dyDescent="0.35">
      <c r="A46" s="116">
        <v>3</v>
      </c>
      <c r="B46" s="229" t="s">
        <v>504</v>
      </c>
      <c r="C46" s="47" t="s">
        <v>66</v>
      </c>
      <c r="D46" s="122" t="s">
        <v>80</v>
      </c>
      <c r="E46" s="3" t="s">
        <v>9</v>
      </c>
      <c r="F46" s="67" t="s">
        <v>277</v>
      </c>
      <c r="G46" s="137"/>
      <c r="H46" s="122"/>
      <c r="I46" s="122"/>
      <c r="J46" s="138"/>
    </row>
    <row r="47" spans="1:10" ht="15" customHeight="1" x14ac:dyDescent="0.35">
      <c r="A47" s="44">
        <v>2</v>
      </c>
      <c r="B47" s="229" t="s">
        <v>504</v>
      </c>
      <c r="C47" s="47" t="s">
        <v>66</v>
      </c>
      <c r="D47" s="122" t="s">
        <v>81</v>
      </c>
      <c r="E47" s="3"/>
      <c r="F47" s="67" t="s">
        <v>277</v>
      </c>
      <c r="G47" s="141" t="s">
        <v>309</v>
      </c>
      <c r="H47" s="142" t="s">
        <v>310</v>
      </c>
      <c r="I47" s="142" t="s">
        <v>311</v>
      </c>
      <c r="J47" s="143" t="s">
        <v>312</v>
      </c>
    </row>
    <row r="48" spans="1:10" ht="15" customHeight="1" x14ac:dyDescent="0.35">
      <c r="A48" s="44">
        <v>2</v>
      </c>
      <c r="B48" s="229" t="s">
        <v>504</v>
      </c>
      <c r="C48" s="47" t="s">
        <v>66</v>
      </c>
      <c r="D48" s="122" t="s">
        <v>82</v>
      </c>
      <c r="E48" s="3" t="s">
        <v>170</v>
      </c>
      <c r="F48" s="67" t="s">
        <v>277</v>
      </c>
      <c r="G48" s="129"/>
      <c r="H48" s="130"/>
      <c r="I48" s="130"/>
      <c r="J48" s="131"/>
    </row>
    <row r="49" spans="1:10" ht="15" customHeight="1" x14ac:dyDescent="0.35">
      <c r="A49" s="44">
        <v>2</v>
      </c>
      <c r="B49" s="229" t="s">
        <v>504</v>
      </c>
      <c r="C49" s="47" t="s">
        <v>66</v>
      </c>
      <c r="D49" s="121" t="s">
        <v>83</v>
      </c>
      <c r="E49" s="3" t="s">
        <v>170</v>
      </c>
      <c r="F49" s="67" t="s">
        <v>277</v>
      </c>
      <c r="G49" s="129"/>
      <c r="H49" s="130"/>
      <c r="I49" s="130"/>
      <c r="J49" s="131"/>
    </row>
    <row r="50" spans="1:10" ht="15" customHeight="1" x14ac:dyDescent="0.35">
      <c r="A50" s="44">
        <v>2</v>
      </c>
      <c r="B50" s="229" t="s">
        <v>504</v>
      </c>
      <c r="C50" s="47" t="s">
        <v>66</v>
      </c>
      <c r="D50" s="122" t="s">
        <v>84</v>
      </c>
      <c r="E50" s="3" t="s">
        <v>170</v>
      </c>
      <c r="F50" s="67" t="s">
        <v>277</v>
      </c>
      <c r="G50" s="129"/>
      <c r="H50" s="130"/>
      <c r="I50" s="130"/>
      <c r="J50" s="131"/>
    </row>
    <row r="51" spans="1:10" ht="15" customHeight="1" x14ac:dyDescent="0.35">
      <c r="A51" s="44">
        <v>2</v>
      </c>
      <c r="B51" s="229" t="s">
        <v>504</v>
      </c>
      <c r="C51" s="47" t="s">
        <v>66</v>
      </c>
      <c r="D51" s="121" t="s">
        <v>85</v>
      </c>
      <c r="E51" s="3" t="s">
        <v>171</v>
      </c>
      <c r="F51" s="67" t="s">
        <v>277</v>
      </c>
      <c r="G51" s="129"/>
      <c r="H51" s="130"/>
      <c r="I51" s="130"/>
      <c r="J51" s="131"/>
    </row>
    <row r="52" spans="1:10" ht="15" customHeight="1" x14ac:dyDescent="0.35">
      <c r="A52" s="44">
        <v>2</v>
      </c>
      <c r="B52" s="229" t="s">
        <v>504</v>
      </c>
      <c r="C52" s="47" t="s">
        <v>66</v>
      </c>
      <c r="D52" s="121" t="s">
        <v>313</v>
      </c>
      <c r="E52" s="3" t="s">
        <v>171</v>
      </c>
      <c r="F52" s="67"/>
      <c r="G52" s="137" t="s">
        <v>211</v>
      </c>
      <c r="H52" s="122" t="s">
        <v>314</v>
      </c>
      <c r="I52" s="122" t="s">
        <v>315</v>
      </c>
      <c r="J52" s="138" t="s">
        <v>316</v>
      </c>
    </row>
    <row r="53" spans="1:10" ht="15" customHeight="1" thickBot="1" x14ac:dyDescent="0.4">
      <c r="A53" s="44">
        <v>1</v>
      </c>
      <c r="B53" s="229" t="s">
        <v>504</v>
      </c>
      <c r="C53" s="47" t="s">
        <v>66</v>
      </c>
      <c r="D53" s="127" t="s">
        <v>194</v>
      </c>
      <c r="E53" s="12"/>
      <c r="F53" s="66"/>
      <c r="G53" s="155"/>
      <c r="H53" s="156"/>
      <c r="I53" s="156"/>
      <c r="J53" s="157"/>
    </row>
    <row r="54" spans="1:10" ht="12.75" customHeight="1" x14ac:dyDescent="0.35">
      <c r="C54" s="119"/>
      <c r="E54" s="16"/>
      <c r="G54" s="128"/>
    </row>
    <row r="55" spans="1:10" ht="12.75" customHeight="1" x14ac:dyDescent="0.35">
      <c r="C55" s="119"/>
      <c r="E55" s="16"/>
      <c r="G55" s="128"/>
    </row>
    <row r="56" spans="1:10" ht="12.75" customHeight="1" x14ac:dyDescent="0.35">
      <c r="C56" s="119"/>
      <c r="E56" s="16"/>
      <c r="G56" s="128"/>
    </row>
  </sheetData>
  <autoFilter ref="A2:L53" xr:uid="{21CC0ED7-1899-49F8-9373-A5C0E8A98063}"/>
  <mergeCells count="2">
    <mergeCell ref="A1:F1"/>
    <mergeCell ref="G1:J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0"/>
  <sheetViews>
    <sheetView showGridLines="0" topLeftCell="A5" zoomScale="90" zoomScaleNormal="90" workbookViewId="0">
      <selection activeCell="A3" sqref="A3:XFD39"/>
    </sheetView>
  </sheetViews>
  <sheetFormatPr baseColWidth="10" defaultColWidth="11.453125" defaultRowHeight="12.75" customHeight="1" x14ac:dyDescent="0.35"/>
  <cols>
    <col min="1" max="1" width="8" style="25" customWidth="1"/>
    <col min="2" max="2" width="22.90625" style="25" customWidth="1"/>
    <col min="3" max="3" width="13.1796875" style="16" customWidth="1"/>
    <col min="4" max="4" width="141.54296875" style="16" customWidth="1"/>
    <col min="5" max="5" width="37" style="19" customWidth="1"/>
    <col min="6" max="6" width="20.54296875" style="16" customWidth="1"/>
    <col min="7" max="7" width="17.1796875" style="24" customWidth="1"/>
    <col min="8" max="16384" width="11.453125" style="16"/>
  </cols>
  <sheetData>
    <row r="1" spans="1:34" s="25" customFormat="1" ht="15" customHeight="1" x14ac:dyDescent="0.35">
      <c r="A1" s="272" t="s">
        <v>199</v>
      </c>
      <c r="B1" s="272"/>
      <c r="C1" s="272"/>
      <c r="D1" s="272"/>
      <c r="E1" s="272"/>
      <c r="F1" s="272"/>
      <c r="G1" s="274" t="s">
        <v>200</v>
      </c>
      <c r="H1" s="275"/>
      <c r="I1" s="275"/>
      <c r="J1" s="276"/>
      <c r="K1" s="41"/>
      <c r="L1" s="41"/>
      <c r="M1" s="41"/>
      <c r="N1" s="41"/>
      <c r="O1" s="41"/>
    </row>
    <row r="2" spans="1:34" s="25" customFormat="1" ht="15" customHeight="1" x14ac:dyDescent="0.35">
      <c r="A2" s="25" t="s">
        <v>477</v>
      </c>
      <c r="B2" s="25" t="s">
        <v>502</v>
      </c>
      <c r="C2" s="25" t="s">
        <v>252</v>
      </c>
      <c r="D2" s="44" t="s">
        <v>201</v>
      </c>
      <c r="E2" s="25" t="s">
        <v>181</v>
      </c>
      <c r="F2" s="43" t="s">
        <v>198</v>
      </c>
      <c r="G2" s="86">
        <v>1</v>
      </c>
      <c r="H2" s="84">
        <v>2</v>
      </c>
      <c r="I2" s="84">
        <v>3</v>
      </c>
      <c r="J2" s="87">
        <v>4</v>
      </c>
      <c r="K2" s="49"/>
      <c r="L2" s="49"/>
      <c r="M2" s="41"/>
      <c r="N2" s="41"/>
      <c r="O2" s="41"/>
    </row>
    <row r="3" spans="1:34" ht="15" customHeight="1" x14ac:dyDescent="0.35">
      <c r="A3" s="96">
        <v>1</v>
      </c>
      <c r="B3" s="230" t="s">
        <v>505</v>
      </c>
      <c r="C3" s="47" t="s">
        <v>165</v>
      </c>
      <c r="D3" s="28" t="s">
        <v>63</v>
      </c>
      <c r="E3" s="3" t="s">
        <v>5</v>
      </c>
      <c r="F3" s="85"/>
      <c r="G3" s="1" t="s">
        <v>211</v>
      </c>
      <c r="H3" s="2"/>
      <c r="I3" s="2"/>
      <c r="J3" s="18" t="s">
        <v>212</v>
      </c>
      <c r="K3" s="21"/>
      <c r="L3" s="21"/>
      <c r="M3" s="21"/>
      <c r="N3" s="21"/>
      <c r="O3" s="21"/>
      <c r="P3" s="21"/>
      <c r="Q3" s="21"/>
      <c r="R3" s="21"/>
      <c r="S3" s="21"/>
      <c r="T3" s="21"/>
      <c r="U3" s="21"/>
      <c r="V3" s="21"/>
      <c r="W3" s="21"/>
      <c r="X3" s="21"/>
      <c r="Y3" s="21"/>
      <c r="Z3" s="21"/>
      <c r="AA3" s="21"/>
      <c r="AB3" s="21"/>
      <c r="AC3" s="21"/>
      <c r="AD3" s="21"/>
      <c r="AE3" s="21"/>
      <c r="AF3" s="21"/>
      <c r="AG3" s="21"/>
      <c r="AH3" s="21"/>
    </row>
    <row r="4" spans="1:34" ht="15" customHeight="1" x14ac:dyDescent="0.35">
      <c r="A4" s="96">
        <v>2</v>
      </c>
      <c r="B4" s="230" t="s">
        <v>505</v>
      </c>
      <c r="C4" s="47" t="s">
        <v>165</v>
      </c>
      <c r="D4" s="2" t="s">
        <v>349</v>
      </c>
      <c r="E4" s="3"/>
      <c r="F4" s="85"/>
      <c r="G4" s="1" t="s">
        <v>450</v>
      </c>
      <c r="H4" s="2"/>
      <c r="I4" s="2"/>
      <c r="J4" s="18" t="s">
        <v>212</v>
      </c>
      <c r="K4" s="21"/>
      <c r="L4" s="21"/>
      <c r="M4" s="21"/>
      <c r="N4" s="21"/>
      <c r="O4" s="21"/>
      <c r="P4" s="21"/>
      <c r="Q4" s="21"/>
      <c r="R4" s="21"/>
      <c r="S4" s="21"/>
      <c r="T4" s="21"/>
      <c r="U4" s="21"/>
      <c r="V4" s="21"/>
      <c r="W4" s="21"/>
      <c r="X4" s="21"/>
      <c r="Y4" s="21"/>
      <c r="Z4" s="21"/>
      <c r="AA4" s="21"/>
      <c r="AB4" s="21"/>
      <c r="AC4" s="21"/>
      <c r="AD4" s="21"/>
      <c r="AE4" s="21"/>
      <c r="AF4" s="21"/>
      <c r="AG4" s="21"/>
      <c r="AH4" s="21"/>
    </row>
    <row r="5" spans="1:34" ht="15" customHeight="1" x14ac:dyDescent="0.35">
      <c r="A5" s="96">
        <v>2</v>
      </c>
      <c r="B5" s="230" t="s">
        <v>505</v>
      </c>
      <c r="C5" s="47" t="s">
        <v>165</v>
      </c>
      <c r="D5" s="47" t="s">
        <v>115</v>
      </c>
      <c r="E5" s="3" t="s">
        <v>173</v>
      </c>
      <c r="F5" s="85"/>
      <c r="G5" s="1"/>
      <c r="H5" s="2"/>
      <c r="I5" s="2"/>
      <c r="J5" s="18"/>
      <c r="K5" s="21"/>
      <c r="L5" s="21"/>
      <c r="M5" s="21"/>
      <c r="N5" s="21"/>
      <c r="O5" s="21"/>
      <c r="P5" s="21"/>
      <c r="Q5" s="21"/>
      <c r="R5" s="21"/>
      <c r="S5" s="21"/>
      <c r="T5" s="21"/>
      <c r="U5" s="21"/>
      <c r="V5" s="21"/>
      <c r="W5" s="21"/>
      <c r="X5" s="21"/>
      <c r="Y5" s="21"/>
      <c r="Z5" s="21"/>
      <c r="AA5" s="21"/>
      <c r="AB5" s="21"/>
      <c r="AC5" s="21"/>
      <c r="AD5" s="21"/>
      <c r="AE5" s="21"/>
      <c r="AF5" s="21"/>
      <c r="AG5" s="21"/>
      <c r="AH5" s="21"/>
    </row>
    <row r="6" spans="1:34" ht="15" customHeight="1" x14ac:dyDescent="0.35">
      <c r="A6" s="96">
        <v>2</v>
      </c>
      <c r="B6" s="230" t="s">
        <v>505</v>
      </c>
      <c r="C6" s="47" t="s">
        <v>165</v>
      </c>
      <c r="D6" s="27" t="s">
        <v>182</v>
      </c>
      <c r="E6" s="3" t="s">
        <v>5</v>
      </c>
      <c r="F6" s="85"/>
      <c r="G6" s="1"/>
      <c r="H6" s="2"/>
      <c r="I6" s="2"/>
      <c r="J6" s="18"/>
      <c r="K6" s="21"/>
      <c r="L6" s="21"/>
      <c r="M6" s="21"/>
      <c r="N6" s="21"/>
      <c r="O6" s="21"/>
      <c r="P6" s="21"/>
      <c r="Q6" s="21"/>
      <c r="R6" s="21"/>
      <c r="S6" s="21"/>
      <c r="T6" s="21"/>
      <c r="U6" s="21"/>
      <c r="V6" s="21"/>
      <c r="W6" s="21"/>
      <c r="X6" s="21"/>
      <c r="Y6" s="21"/>
      <c r="Z6" s="21"/>
      <c r="AA6" s="21"/>
      <c r="AB6" s="21"/>
      <c r="AC6" s="21"/>
      <c r="AD6" s="21"/>
      <c r="AE6" s="21"/>
      <c r="AF6" s="21"/>
      <c r="AG6" s="21"/>
      <c r="AH6" s="21"/>
    </row>
    <row r="7" spans="1:34" ht="15" customHeight="1" x14ac:dyDescent="0.35">
      <c r="A7" s="97">
        <v>1</v>
      </c>
      <c r="B7" s="230" t="s">
        <v>505</v>
      </c>
      <c r="C7" s="47" t="s">
        <v>165</v>
      </c>
      <c r="D7" s="28" t="s">
        <v>70</v>
      </c>
      <c r="E7" s="3"/>
      <c r="F7" s="85"/>
      <c r="G7" s="1" t="s">
        <v>211</v>
      </c>
      <c r="H7" s="2"/>
      <c r="I7" s="2"/>
      <c r="J7" s="18" t="s">
        <v>212</v>
      </c>
    </row>
    <row r="8" spans="1:34" ht="15" customHeight="1" x14ac:dyDescent="0.35">
      <c r="A8" s="96">
        <v>1</v>
      </c>
      <c r="B8" s="230" t="s">
        <v>505</v>
      </c>
      <c r="C8" s="47" t="s">
        <v>165</v>
      </c>
      <c r="D8" s="31" t="s">
        <v>116</v>
      </c>
      <c r="E8" s="50" t="s">
        <v>171</v>
      </c>
      <c r="F8" s="85"/>
      <c r="G8" s="83"/>
      <c r="H8" s="31"/>
      <c r="I8" s="31"/>
      <c r="J8" s="74"/>
    </row>
    <row r="9" spans="1:34" ht="15" customHeight="1" x14ac:dyDescent="0.35">
      <c r="A9" s="111">
        <v>3</v>
      </c>
      <c r="B9" s="230" t="s">
        <v>505</v>
      </c>
      <c r="C9" s="47" t="s">
        <v>165</v>
      </c>
      <c r="D9" s="47" t="s">
        <v>117</v>
      </c>
      <c r="E9" s="3" t="s">
        <v>5</v>
      </c>
      <c r="F9" s="85"/>
      <c r="G9" s="1"/>
      <c r="H9" s="2"/>
      <c r="I9" s="2"/>
      <c r="J9" s="18"/>
    </row>
    <row r="10" spans="1:34" ht="15" customHeight="1" x14ac:dyDescent="0.35">
      <c r="A10" s="111">
        <v>3</v>
      </c>
      <c r="B10" s="230" t="s">
        <v>505</v>
      </c>
      <c r="C10" s="47" t="s">
        <v>165</v>
      </c>
      <c r="D10" s="47" t="s">
        <v>118</v>
      </c>
      <c r="E10" s="3" t="s">
        <v>173</v>
      </c>
      <c r="F10" s="85"/>
      <c r="G10" s="1"/>
      <c r="H10" s="2"/>
      <c r="I10" s="2"/>
      <c r="J10" s="18"/>
    </row>
    <row r="11" spans="1:34" ht="15" customHeight="1" x14ac:dyDescent="0.35">
      <c r="A11" s="114">
        <v>3</v>
      </c>
      <c r="B11" s="230" t="s">
        <v>505</v>
      </c>
      <c r="C11" s="47" t="s">
        <v>165</v>
      </c>
      <c r="D11" s="28" t="s">
        <v>189</v>
      </c>
      <c r="E11" s="3" t="s">
        <v>5</v>
      </c>
      <c r="F11" s="85"/>
      <c r="G11" s="1"/>
      <c r="H11" s="2"/>
      <c r="I11" s="2"/>
      <c r="J11" s="18"/>
    </row>
    <row r="12" spans="1:34" ht="15" customHeight="1" x14ac:dyDescent="0.35">
      <c r="A12" s="98">
        <v>3</v>
      </c>
      <c r="B12" s="230" t="s">
        <v>505</v>
      </c>
      <c r="C12" s="47" t="s">
        <v>165</v>
      </c>
      <c r="D12" s="31" t="s">
        <v>188</v>
      </c>
      <c r="E12" s="50" t="s">
        <v>173</v>
      </c>
      <c r="F12" s="85"/>
      <c r="G12" s="83"/>
      <c r="H12" s="31"/>
      <c r="I12" s="31"/>
      <c r="J12" s="74"/>
    </row>
    <row r="13" spans="1:34" ht="15" customHeight="1" x14ac:dyDescent="0.35">
      <c r="A13" s="113">
        <v>1</v>
      </c>
      <c r="B13" s="230" t="s">
        <v>505</v>
      </c>
      <c r="C13" s="47" t="s">
        <v>165</v>
      </c>
      <c r="D13" s="2" t="s">
        <v>45</v>
      </c>
      <c r="E13" s="3"/>
      <c r="F13" s="85"/>
      <c r="G13" s="1" t="s">
        <v>211</v>
      </c>
      <c r="H13" s="2"/>
      <c r="I13" s="2"/>
      <c r="J13" s="18" t="s">
        <v>212</v>
      </c>
    </row>
    <row r="14" spans="1:34" ht="15" customHeight="1" x14ac:dyDescent="0.35">
      <c r="A14" s="97">
        <v>1</v>
      </c>
      <c r="B14" s="230" t="s">
        <v>505</v>
      </c>
      <c r="C14" s="47" t="s">
        <v>165</v>
      </c>
      <c r="D14" s="2" t="s">
        <v>119</v>
      </c>
      <c r="E14" s="3"/>
      <c r="F14" s="85"/>
      <c r="G14" s="1" t="s">
        <v>211</v>
      </c>
      <c r="H14" s="2"/>
      <c r="I14" s="2"/>
      <c r="J14" s="18"/>
    </row>
    <row r="15" spans="1:34" ht="15" customHeight="1" x14ac:dyDescent="0.35">
      <c r="A15" s="96">
        <v>1</v>
      </c>
      <c r="B15" s="230" t="s">
        <v>505</v>
      </c>
      <c r="C15" s="47" t="s">
        <v>165</v>
      </c>
      <c r="D15" s="31" t="s">
        <v>120</v>
      </c>
      <c r="E15" s="50" t="s">
        <v>11</v>
      </c>
      <c r="F15" s="85"/>
      <c r="G15" s="83"/>
      <c r="H15" s="31"/>
      <c r="I15" s="31"/>
      <c r="J15" s="74"/>
    </row>
    <row r="16" spans="1:34" ht="15" customHeight="1" x14ac:dyDescent="0.35">
      <c r="A16" s="96">
        <v>1</v>
      </c>
      <c r="B16" s="230" t="s">
        <v>505</v>
      </c>
      <c r="C16" s="47" t="s">
        <v>165</v>
      </c>
      <c r="D16" s="28" t="s">
        <v>147</v>
      </c>
      <c r="E16" s="3" t="s">
        <v>171</v>
      </c>
      <c r="F16" s="85"/>
      <c r="G16" s="1"/>
      <c r="H16" s="2"/>
      <c r="I16" s="2"/>
      <c r="J16" s="18"/>
    </row>
    <row r="17" spans="1:10" ht="15" customHeight="1" x14ac:dyDescent="0.35">
      <c r="A17" s="96">
        <v>1</v>
      </c>
      <c r="B17" s="230" t="s">
        <v>505</v>
      </c>
      <c r="C17" s="47" t="s">
        <v>165</v>
      </c>
      <c r="D17" s="31" t="s">
        <v>146</v>
      </c>
      <c r="E17" s="50" t="s">
        <v>11</v>
      </c>
      <c r="F17" s="85"/>
      <c r="G17" s="83"/>
      <c r="H17" s="31"/>
      <c r="I17" s="31"/>
      <c r="J17" s="74"/>
    </row>
    <row r="18" spans="1:10" ht="15" customHeight="1" x14ac:dyDescent="0.35">
      <c r="A18" s="114">
        <v>3</v>
      </c>
      <c r="B18" s="230" t="s">
        <v>505</v>
      </c>
      <c r="C18" s="47" t="s">
        <v>165</v>
      </c>
      <c r="D18" s="2" t="s">
        <v>71</v>
      </c>
      <c r="E18" s="3" t="s">
        <v>171</v>
      </c>
      <c r="F18" s="85"/>
      <c r="G18" s="1"/>
      <c r="H18" s="2"/>
      <c r="I18" s="2"/>
      <c r="J18" s="18"/>
    </row>
    <row r="19" spans="1:10" ht="15" customHeight="1" x14ac:dyDescent="0.35">
      <c r="A19" s="114">
        <v>3</v>
      </c>
      <c r="B19" s="230" t="s">
        <v>505</v>
      </c>
      <c r="C19" s="47" t="s">
        <v>165</v>
      </c>
      <c r="D19" s="28" t="s">
        <v>184</v>
      </c>
      <c r="E19" s="3" t="s">
        <v>171</v>
      </c>
      <c r="F19" s="85"/>
      <c r="G19" s="1"/>
      <c r="H19" s="2"/>
      <c r="I19" s="2"/>
      <c r="J19" s="18"/>
    </row>
    <row r="20" spans="1:10" ht="15" customHeight="1" x14ac:dyDescent="0.35">
      <c r="A20" s="114">
        <v>3</v>
      </c>
      <c r="B20" s="230" t="s">
        <v>505</v>
      </c>
      <c r="C20" s="47" t="s">
        <v>165</v>
      </c>
      <c r="D20" s="28" t="s">
        <v>121</v>
      </c>
      <c r="E20" s="3" t="s">
        <v>10</v>
      </c>
      <c r="F20" s="85"/>
      <c r="G20" s="1"/>
      <c r="H20" s="2"/>
      <c r="I20" s="2"/>
      <c r="J20" s="18"/>
    </row>
    <row r="21" spans="1:10" ht="15" customHeight="1" x14ac:dyDescent="0.35">
      <c r="A21" s="98">
        <v>3</v>
      </c>
      <c r="B21" s="230" t="s">
        <v>505</v>
      </c>
      <c r="C21" s="47" t="s">
        <v>165</v>
      </c>
      <c r="D21" s="31" t="s">
        <v>58</v>
      </c>
      <c r="E21" s="31" t="s">
        <v>173</v>
      </c>
      <c r="F21" s="85"/>
      <c r="G21" s="83"/>
      <c r="H21" s="31"/>
      <c r="I21" s="31"/>
      <c r="J21" s="74"/>
    </row>
    <row r="22" spans="1:10" ht="15" customHeight="1" x14ac:dyDescent="0.35">
      <c r="A22" s="96">
        <v>2</v>
      </c>
      <c r="B22" s="230" t="s">
        <v>505</v>
      </c>
      <c r="C22" s="47" t="s">
        <v>165</v>
      </c>
      <c r="D22" s="2" t="s">
        <v>122</v>
      </c>
      <c r="E22" s="2" t="s">
        <v>10</v>
      </c>
      <c r="F22" s="85"/>
      <c r="G22" s="1"/>
      <c r="H22" s="2"/>
      <c r="I22" s="2"/>
      <c r="J22" s="18"/>
    </row>
    <row r="23" spans="1:10" ht="15" customHeight="1" x14ac:dyDescent="0.35">
      <c r="A23" s="96">
        <v>2</v>
      </c>
      <c r="B23" s="230" t="s">
        <v>505</v>
      </c>
      <c r="C23" s="47" t="s">
        <v>165</v>
      </c>
      <c r="D23" s="31" t="s">
        <v>123</v>
      </c>
      <c r="E23" s="31" t="s">
        <v>173</v>
      </c>
      <c r="F23" s="85"/>
      <c r="G23" s="83"/>
      <c r="H23" s="31"/>
      <c r="I23" s="31"/>
      <c r="J23" s="74"/>
    </row>
    <row r="24" spans="1:10" ht="15" customHeight="1" x14ac:dyDescent="0.35">
      <c r="A24" s="96">
        <v>2</v>
      </c>
      <c r="B24" s="230" t="s">
        <v>505</v>
      </c>
      <c r="C24" s="47" t="s">
        <v>165</v>
      </c>
      <c r="D24" s="2" t="s">
        <v>455</v>
      </c>
      <c r="E24" s="2" t="s">
        <v>173</v>
      </c>
      <c r="F24" s="85"/>
      <c r="G24" s="1"/>
      <c r="H24" s="2"/>
      <c r="I24" s="2"/>
      <c r="J24" s="18"/>
    </row>
    <row r="25" spans="1:10" ht="15" customHeight="1" x14ac:dyDescent="0.35">
      <c r="A25" s="96">
        <v>1</v>
      </c>
      <c r="B25" s="230" t="s">
        <v>505</v>
      </c>
      <c r="C25" s="47" t="s">
        <v>43</v>
      </c>
      <c r="D25" s="2" t="s">
        <v>16</v>
      </c>
      <c r="E25" s="2" t="s">
        <v>5</v>
      </c>
      <c r="F25" s="85"/>
      <c r="G25" s="1"/>
      <c r="H25" s="2"/>
      <c r="I25" s="2"/>
      <c r="J25" s="18"/>
    </row>
    <row r="26" spans="1:10" ht="15" customHeight="1" x14ac:dyDescent="0.35">
      <c r="A26" s="97">
        <v>2</v>
      </c>
      <c r="B26" s="230" t="s">
        <v>505</v>
      </c>
      <c r="C26" s="47" t="s">
        <v>43</v>
      </c>
      <c r="D26" s="31" t="s">
        <v>490</v>
      </c>
      <c r="E26" s="31" t="s">
        <v>173</v>
      </c>
      <c r="F26" s="85"/>
      <c r="G26" s="83"/>
      <c r="H26" s="31"/>
      <c r="I26" s="31"/>
      <c r="J26" s="74"/>
    </row>
    <row r="27" spans="1:10" ht="15" customHeight="1" x14ac:dyDescent="0.35">
      <c r="A27" s="97">
        <v>1</v>
      </c>
      <c r="B27" s="230" t="s">
        <v>505</v>
      </c>
      <c r="C27" s="47" t="s">
        <v>48</v>
      </c>
      <c r="D27" s="2" t="s">
        <v>196</v>
      </c>
      <c r="E27" s="2" t="s">
        <v>172</v>
      </c>
      <c r="F27" s="85"/>
      <c r="G27" s="73"/>
      <c r="H27" s="48"/>
      <c r="I27" s="48"/>
      <c r="J27" s="72"/>
    </row>
    <row r="28" spans="1:10" ht="15" customHeight="1" x14ac:dyDescent="0.35">
      <c r="A28" s="97">
        <v>1</v>
      </c>
      <c r="B28" s="230" t="s">
        <v>505</v>
      </c>
      <c r="C28" s="47" t="s">
        <v>48</v>
      </c>
      <c r="D28" s="2" t="s">
        <v>457</v>
      </c>
      <c r="E28" s="2" t="s">
        <v>172</v>
      </c>
      <c r="F28" s="85"/>
      <c r="G28" s="73"/>
      <c r="H28" s="48"/>
      <c r="I28" s="48"/>
      <c r="J28" s="72"/>
    </row>
    <row r="29" spans="1:10" ht="15" customHeight="1" x14ac:dyDescent="0.35">
      <c r="A29" s="97">
        <v>1</v>
      </c>
      <c r="B29" s="230" t="s">
        <v>505</v>
      </c>
      <c r="C29" s="47" t="s">
        <v>48</v>
      </c>
      <c r="D29" s="31" t="s">
        <v>164</v>
      </c>
      <c r="E29" s="31" t="s">
        <v>173</v>
      </c>
      <c r="F29" s="85"/>
      <c r="G29" s="83"/>
      <c r="H29" s="31"/>
      <c r="I29" s="31"/>
      <c r="J29" s="74"/>
    </row>
    <row r="30" spans="1:10" ht="15" customHeight="1" x14ac:dyDescent="0.35">
      <c r="A30" s="97">
        <v>2</v>
      </c>
      <c r="B30" s="230" t="s">
        <v>505</v>
      </c>
      <c r="C30" s="47" t="s">
        <v>44</v>
      </c>
      <c r="D30" s="2" t="s">
        <v>15</v>
      </c>
      <c r="E30" s="2" t="s">
        <v>5</v>
      </c>
      <c r="F30" s="85"/>
      <c r="G30" s="1"/>
      <c r="H30" s="2"/>
      <c r="I30" s="2"/>
      <c r="J30" s="18"/>
    </row>
    <row r="31" spans="1:10" ht="15" customHeight="1" x14ac:dyDescent="0.35">
      <c r="A31" s="97">
        <v>2</v>
      </c>
      <c r="B31" s="230" t="s">
        <v>505</v>
      </c>
      <c r="C31" s="47" t="s">
        <v>44</v>
      </c>
      <c r="D31" s="31" t="s">
        <v>124</v>
      </c>
      <c r="E31" s="2" t="s">
        <v>173</v>
      </c>
      <c r="F31" s="85"/>
      <c r="G31" s="1"/>
      <c r="H31" s="2"/>
      <c r="I31" s="2"/>
      <c r="J31" s="18"/>
    </row>
    <row r="32" spans="1:10" ht="15" customHeight="1" x14ac:dyDescent="0.35">
      <c r="A32" s="97">
        <v>2</v>
      </c>
      <c r="B32" s="230" t="s">
        <v>505</v>
      </c>
      <c r="C32" s="47" t="s">
        <v>46</v>
      </c>
      <c r="D32" s="2" t="s">
        <v>143</v>
      </c>
      <c r="E32" s="2" t="s">
        <v>171</v>
      </c>
      <c r="F32" s="85"/>
      <c r="G32" s="1"/>
      <c r="H32" s="2"/>
      <c r="I32" s="2"/>
      <c r="J32" s="18"/>
    </row>
    <row r="33" spans="1:10" ht="15" customHeight="1" x14ac:dyDescent="0.35">
      <c r="A33" s="97">
        <v>2</v>
      </c>
      <c r="B33" s="230" t="s">
        <v>505</v>
      </c>
      <c r="C33" s="47" t="s">
        <v>46</v>
      </c>
      <c r="D33" s="31" t="s">
        <v>17</v>
      </c>
      <c r="E33" s="2" t="s">
        <v>173</v>
      </c>
      <c r="F33" s="85"/>
      <c r="G33" s="1"/>
      <c r="H33" s="2"/>
      <c r="I33" s="2"/>
      <c r="J33" s="18"/>
    </row>
    <row r="34" spans="1:10" ht="15" customHeight="1" x14ac:dyDescent="0.35">
      <c r="A34" s="97">
        <v>2</v>
      </c>
      <c r="B34" s="230" t="s">
        <v>505</v>
      </c>
      <c r="C34" s="47" t="s">
        <v>46</v>
      </c>
      <c r="D34" s="2" t="s">
        <v>456</v>
      </c>
      <c r="E34" s="2" t="s">
        <v>5</v>
      </c>
      <c r="F34" s="85"/>
      <c r="G34" s="1"/>
      <c r="H34" s="2"/>
      <c r="I34" s="2"/>
      <c r="J34" s="18"/>
    </row>
    <row r="35" spans="1:10" ht="15" customHeight="1" x14ac:dyDescent="0.35">
      <c r="A35" s="97">
        <v>2</v>
      </c>
      <c r="B35" s="230" t="s">
        <v>505</v>
      </c>
      <c r="C35" s="47" t="s">
        <v>46</v>
      </c>
      <c r="D35" s="31" t="s">
        <v>125</v>
      </c>
      <c r="E35" s="2" t="s">
        <v>173</v>
      </c>
      <c r="F35" s="85"/>
      <c r="G35" s="1"/>
      <c r="H35" s="2"/>
      <c r="I35" s="2"/>
      <c r="J35" s="18"/>
    </row>
    <row r="36" spans="1:10" ht="15" customHeight="1" x14ac:dyDescent="0.35">
      <c r="A36" s="97">
        <v>2</v>
      </c>
      <c r="B36" s="230" t="s">
        <v>505</v>
      </c>
      <c r="C36" s="47" t="s">
        <v>38</v>
      </c>
      <c r="D36" s="2" t="s">
        <v>145</v>
      </c>
      <c r="E36" s="2"/>
      <c r="F36" s="85"/>
      <c r="G36" s="1" t="s">
        <v>329</v>
      </c>
      <c r="H36" s="2" t="s">
        <v>211</v>
      </c>
      <c r="I36" s="2"/>
      <c r="J36" s="18" t="s">
        <v>212</v>
      </c>
    </row>
    <row r="37" spans="1:10" ht="15" customHeight="1" x14ac:dyDescent="0.35">
      <c r="A37" s="97">
        <v>2</v>
      </c>
      <c r="B37" s="230" t="s">
        <v>505</v>
      </c>
      <c r="C37" s="47" t="s">
        <v>38</v>
      </c>
      <c r="D37" s="31" t="s">
        <v>33</v>
      </c>
      <c r="E37" s="2" t="s">
        <v>173</v>
      </c>
      <c r="F37" s="85"/>
      <c r="G37" s="1"/>
      <c r="H37" s="2"/>
      <c r="I37" s="2"/>
      <c r="J37" s="18"/>
    </row>
    <row r="38" spans="1:10" ht="15" customHeight="1" x14ac:dyDescent="0.35">
      <c r="A38" s="111">
        <v>3</v>
      </c>
      <c r="B38" s="230" t="s">
        <v>505</v>
      </c>
      <c r="C38" s="47" t="s">
        <v>38</v>
      </c>
      <c r="D38" s="47" t="s">
        <v>72</v>
      </c>
      <c r="E38" s="2" t="s">
        <v>171</v>
      </c>
      <c r="F38" s="85"/>
      <c r="G38" s="1"/>
      <c r="H38" s="2"/>
      <c r="I38" s="2"/>
      <c r="J38" s="18"/>
    </row>
    <row r="39" spans="1:10" ht="15" customHeight="1" thickBot="1" x14ac:dyDescent="0.4">
      <c r="A39" s="116">
        <v>3</v>
      </c>
      <c r="B39" s="230" t="s">
        <v>505</v>
      </c>
      <c r="C39" s="47" t="s">
        <v>38</v>
      </c>
      <c r="D39" s="47" t="s">
        <v>47</v>
      </c>
      <c r="E39" s="2" t="s">
        <v>11</v>
      </c>
      <c r="F39" s="85"/>
      <c r="G39" s="4"/>
      <c r="H39" s="5"/>
      <c r="I39" s="5"/>
      <c r="J39" s="17"/>
    </row>
    <row r="40" spans="1:10" ht="12.75" customHeight="1" x14ac:dyDescent="0.35">
      <c r="D40" s="10"/>
      <c r="E40" s="15"/>
    </row>
  </sheetData>
  <autoFilter ref="A3:J39" xr:uid="{1BAAD9CC-00C8-463F-B96E-1C3BA03D50F2}"/>
  <mergeCells count="2">
    <mergeCell ref="A1:F1"/>
    <mergeCell ref="G1:J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9"/>
  <sheetViews>
    <sheetView showGridLines="0" zoomScale="85" zoomScaleNormal="85" workbookViewId="0">
      <pane xSplit="5" ySplit="2" topLeftCell="F5" activePane="bottomRight" state="frozen"/>
      <selection pane="topRight" activeCell="F1" sqref="F1"/>
      <selection pane="bottomLeft" activeCell="A2" sqref="A2"/>
      <selection pane="bottomRight" activeCell="D15" sqref="D15"/>
    </sheetView>
  </sheetViews>
  <sheetFormatPr baseColWidth="10" defaultColWidth="11.453125" defaultRowHeight="12" customHeight="1" x14ac:dyDescent="0.35"/>
  <cols>
    <col min="1" max="1" width="8" style="25" customWidth="1"/>
    <col min="2" max="2" width="17.90625" style="25" customWidth="1"/>
    <col min="3" max="3" width="20.1796875" style="20" customWidth="1"/>
    <col min="4" max="4" width="116.453125" style="8" customWidth="1"/>
    <col min="5" max="5" width="30.1796875" style="9" customWidth="1"/>
    <col min="6" max="6" width="21.54296875" style="8" customWidth="1"/>
    <col min="7" max="16384" width="11.453125" style="8"/>
  </cols>
  <sheetData>
    <row r="1" spans="1:35" s="25" customFormat="1" ht="15.75" customHeight="1" x14ac:dyDescent="0.35">
      <c r="A1" s="272" t="s">
        <v>199</v>
      </c>
      <c r="B1" s="272"/>
      <c r="C1" s="272"/>
      <c r="D1" s="272"/>
      <c r="E1" s="272"/>
      <c r="F1" s="272"/>
      <c r="G1" s="274" t="s">
        <v>200</v>
      </c>
      <c r="H1" s="275"/>
      <c r="I1" s="275"/>
      <c r="J1" s="276"/>
      <c r="K1" s="41"/>
      <c r="L1" s="41"/>
      <c r="M1" s="41"/>
      <c r="N1" s="41"/>
      <c r="O1" s="41"/>
    </row>
    <row r="2" spans="1:35" s="25" customFormat="1" ht="15.75" customHeight="1" x14ac:dyDescent="0.35">
      <c r="A2" s="25" t="s">
        <v>477</v>
      </c>
      <c r="B2" s="25" t="s">
        <v>502</v>
      </c>
      <c r="C2" s="34" t="s">
        <v>252</v>
      </c>
      <c r="D2" s="44" t="s">
        <v>201</v>
      </c>
      <c r="E2" s="43" t="s">
        <v>181</v>
      </c>
      <c r="F2" s="43" t="s">
        <v>198</v>
      </c>
      <c r="G2" s="58">
        <v>1</v>
      </c>
      <c r="H2" s="46">
        <v>2</v>
      </c>
      <c r="I2" s="46">
        <v>3</v>
      </c>
      <c r="J2" s="59">
        <v>4</v>
      </c>
      <c r="K2" s="49"/>
      <c r="L2" s="49"/>
      <c r="M2" s="41"/>
      <c r="N2" s="41"/>
      <c r="O2" s="41"/>
    </row>
    <row r="3" spans="1:35" ht="15" customHeight="1" x14ac:dyDescent="0.35">
      <c r="A3" s="96">
        <v>1</v>
      </c>
      <c r="B3" s="230" t="s">
        <v>506</v>
      </c>
      <c r="C3" s="170" t="s">
        <v>57</v>
      </c>
      <c r="D3" s="29" t="s">
        <v>127</v>
      </c>
      <c r="E3" s="29"/>
      <c r="F3" s="57"/>
      <c r="G3" s="60" t="s">
        <v>211</v>
      </c>
      <c r="H3" s="29" t="s">
        <v>389</v>
      </c>
      <c r="I3" s="29" t="s">
        <v>388</v>
      </c>
      <c r="J3" s="61" t="s">
        <v>387</v>
      </c>
      <c r="K3" s="21"/>
      <c r="L3" s="21"/>
      <c r="M3" s="21"/>
      <c r="N3" s="21"/>
      <c r="O3" s="21"/>
      <c r="P3" s="21"/>
      <c r="Q3" s="21"/>
      <c r="R3" s="21"/>
      <c r="S3" s="21"/>
      <c r="T3" s="21"/>
      <c r="U3" s="21"/>
      <c r="V3" s="21"/>
      <c r="W3" s="21"/>
      <c r="X3" s="21"/>
      <c r="Y3" s="21"/>
      <c r="Z3" s="21"/>
      <c r="AA3" s="21"/>
      <c r="AB3" s="21"/>
      <c r="AC3" s="21"/>
      <c r="AD3" s="21"/>
      <c r="AE3" s="21"/>
      <c r="AF3" s="21"/>
      <c r="AG3" s="21"/>
      <c r="AH3" s="21"/>
      <c r="AI3" s="21"/>
    </row>
    <row r="4" spans="1:35" ht="15" customHeight="1" x14ac:dyDescent="0.35">
      <c r="A4" s="96">
        <v>1</v>
      </c>
      <c r="B4" s="230" t="s">
        <v>506</v>
      </c>
      <c r="C4" s="170" t="s">
        <v>57</v>
      </c>
      <c r="D4" s="79" t="s">
        <v>476</v>
      </c>
      <c r="E4" s="79" t="s">
        <v>173</v>
      </c>
      <c r="F4" s="80"/>
      <c r="G4" s="81"/>
      <c r="H4" s="79"/>
      <c r="I4" s="79"/>
      <c r="J4" s="82"/>
      <c r="K4" s="21"/>
      <c r="L4" s="21"/>
      <c r="M4" s="21"/>
      <c r="N4" s="21"/>
      <c r="O4" s="21"/>
      <c r="P4" s="21"/>
      <c r="Q4" s="21"/>
      <c r="R4" s="21"/>
      <c r="S4" s="21"/>
      <c r="T4" s="21"/>
      <c r="U4" s="21"/>
      <c r="V4" s="21"/>
      <c r="W4" s="21"/>
      <c r="X4" s="21"/>
      <c r="Y4" s="21"/>
      <c r="Z4" s="21"/>
      <c r="AA4" s="21"/>
      <c r="AB4" s="21"/>
      <c r="AC4" s="21"/>
      <c r="AD4" s="21"/>
      <c r="AE4" s="21"/>
      <c r="AF4" s="21"/>
      <c r="AG4" s="21"/>
      <c r="AH4" s="21"/>
      <c r="AI4" s="21"/>
    </row>
    <row r="5" spans="1:35" ht="15" customHeight="1" x14ac:dyDescent="0.35">
      <c r="A5" s="96">
        <v>2</v>
      </c>
      <c r="B5" s="230" t="s">
        <v>506</v>
      </c>
      <c r="C5" s="170" t="s">
        <v>57</v>
      </c>
      <c r="D5" s="29" t="s">
        <v>491</v>
      </c>
      <c r="E5" s="29"/>
      <c r="F5" s="57"/>
      <c r="G5" s="60" t="s">
        <v>329</v>
      </c>
      <c r="H5" s="29" t="s">
        <v>211</v>
      </c>
      <c r="I5" s="29"/>
      <c r="J5" s="61" t="s">
        <v>212</v>
      </c>
      <c r="K5" s="21"/>
      <c r="L5" s="21"/>
      <c r="M5" s="21"/>
      <c r="N5" s="21"/>
      <c r="O5" s="21"/>
      <c r="P5" s="21"/>
      <c r="Q5" s="21"/>
      <c r="R5" s="21"/>
      <c r="S5" s="21"/>
      <c r="T5" s="21"/>
      <c r="U5" s="21"/>
      <c r="V5" s="21"/>
      <c r="W5" s="21"/>
      <c r="X5" s="21"/>
      <c r="Y5" s="21"/>
      <c r="Z5" s="21"/>
      <c r="AA5" s="21"/>
      <c r="AB5" s="21"/>
      <c r="AC5" s="21"/>
      <c r="AD5" s="21"/>
      <c r="AE5" s="21"/>
      <c r="AF5" s="21"/>
      <c r="AG5" s="21"/>
      <c r="AH5" s="21"/>
      <c r="AI5" s="21"/>
    </row>
    <row r="6" spans="1:35" ht="15" customHeight="1" x14ac:dyDescent="0.35">
      <c r="A6" s="96">
        <v>2</v>
      </c>
      <c r="B6" s="230" t="s">
        <v>506</v>
      </c>
      <c r="C6" s="170" t="s">
        <v>57</v>
      </c>
      <c r="D6" s="79" t="s">
        <v>149</v>
      </c>
      <c r="E6" s="79" t="s">
        <v>173</v>
      </c>
      <c r="F6" s="80"/>
      <c r="G6" s="81"/>
      <c r="H6" s="79"/>
      <c r="I6" s="79"/>
      <c r="J6" s="82"/>
    </row>
    <row r="7" spans="1:35" ht="15" customHeight="1" x14ac:dyDescent="0.35">
      <c r="A7" s="97">
        <v>1</v>
      </c>
      <c r="B7" s="230" t="s">
        <v>506</v>
      </c>
      <c r="C7" s="170" t="s">
        <v>57</v>
      </c>
      <c r="D7" s="29" t="s">
        <v>29</v>
      </c>
      <c r="E7" s="29"/>
      <c r="F7" s="57"/>
      <c r="G7" s="60" t="s">
        <v>211</v>
      </c>
      <c r="H7" s="29"/>
      <c r="I7" s="29"/>
      <c r="J7" s="61" t="s">
        <v>212</v>
      </c>
    </row>
    <row r="8" spans="1:35" ht="30.65" customHeight="1" x14ac:dyDescent="0.35">
      <c r="A8" s="111">
        <v>3</v>
      </c>
      <c r="B8" s="230" t="s">
        <v>506</v>
      </c>
      <c r="C8" s="170" t="s">
        <v>57</v>
      </c>
      <c r="D8" s="88" t="s">
        <v>390</v>
      </c>
      <c r="E8" s="29" t="s">
        <v>5</v>
      </c>
      <c r="F8" s="57"/>
      <c r="G8" s="60" t="s">
        <v>211</v>
      </c>
      <c r="H8" s="29"/>
      <c r="I8" s="29"/>
      <c r="J8" s="61" t="s">
        <v>212</v>
      </c>
    </row>
    <row r="9" spans="1:35" ht="28.5" customHeight="1" x14ac:dyDescent="0.35">
      <c r="A9" s="111">
        <v>3</v>
      </c>
      <c r="B9" s="230" t="s">
        <v>506</v>
      </c>
      <c r="C9" s="170" t="s">
        <v>57</v>
      </c>
      <c r="D9" s="88" t="s">
        <v>391</v>
      </c>
      <c r="E9" s="29" t="s">
        <v>5</v>
      </c>
      <c r="F9" s="57"/>
      <c r="G9" s="60" t="s">
        <v>211</v>
      </c>
      <c r="H9" s="29"/>
      <c r="I9" s="29"/>
      <c r="J9" s="61" t="s">
        <v>212</v>
      </c>
    </row>
    <row r="10" spans="1:35" ht="15" customHeight="1" x14ac:dyDescent="0.35">
      <c r="A10" s="111">
        <v>3</v>
      </c>
      <c r="B10" s="230" t="s">
        <v>506</v>
      </c>
      <c r="C10" s="170" t="s">
        <v>57</v>
      </c>
      <c r="D10" s="36" t="s">
        <v>30</v>
      </c>
      <c r="E10" s="79" t="s">
        <v>173</v>
      </c>
      <c r="F10" s="80"/>
      <c r="G10" s="81"/>
      <c r="H10" s="79"/>
      <c r="I10" s="79"/>
      <c r="J10" s="82"/>
    </row>
    <row r="11" spans="1:35" ht="15" customHeight="1" x14ac:dyDescent="0.35">
      <c r="A11" s="112">
        <v>1</v>
      </c>
      <c r="B11" s="230" t="s">
        <v>506</v>
      </c>
      <c r="C11" s="170" t="s">
        <v>57</v>
      </c>
      <c r="D11" s="88" t="s">
        <v>128</v>
      </c>
      <c r="E11" s="29" t="s">
        <v>163</v>
      </c>
      <c r="F11" s="57"/>
      <c r="G11" s="60" t="s">
        <v>229</v>
      </c>
      <c r="H11" s="29" t="s">
        <v>230</v>
      </c>
      <c r="I11" s="29" t="s">
        <v>231</v>
      </c>
      <c r="J11" s="61" t="s">
        <v>232</v>
      </c>
    </row>
    <row r="12" spans="1:35" ht="15" customHeight="1" x14ac:dyDescent="0.35">
      <c r="A12" s="98">
        <v>3</v>
      </c>
      <c r="B12" s="230" t="s">
        <v>506</v>
      </c>
      <c r="C12" s="170" t="s">
        <v>57</v>
      </c>
      <c r="D12" s="88" t="s">
        <v>129</v>
      </c>
      <c r="E12" s="29"/>
      <c r="F12" s="57"/>
      <c r="G12" s="60" t="s">
        <v>284</v>
      </c>
      <c r="H12" s="29" t="s">
        <v>211</v>
      </c>
      <c r="I12" s="29" t="s">
        <v>392</v>
      </c>
      <c r="J12" s="61" t="s">
        <v>393</v>
      </c>
    </row>
    <row r="13" spans="1:35" ht="15" customHeight="1" x14ac:dyDescent="0.35">
      <c r="A13" s="98">
        <v>3</v>
      </c>
      <c r="B13" s="230" t="s">
        <v>506</v>
      </c>
      <c r="C13" s="170" t="s">
        <v>57</v>
      </c>
      <c r="D13" s="36" t="s">
        <v>50</v>
      </c>
      <c r="E13" s="79" t="s">
        <v>173</v>
      </c>
      <c r="F13" s="80"/>
      <c r="G13" s="81"/>
      <c r="H13" s="79"/>
      <c r="I13" s="79"/>
      <c r="J13" s="82"/>
    </row>
    <row r="14" spans="1:35" ht="15" customHeight="1" x14ac:dyDescent="0.35">
      <c r="A14" s="97">
        <v>1</v>
      </c>
      <c r="B14" s="230" t="s">
        <v>506</v>
      </c>
      <c r="C14" s="170" t="s">
        <v>57</v>
      </c>
      <c r="D14" s="88" t="s">
        <v>152</v>
      </c>
      <c r="E14" s="29"/>
      <c r="F14" s="57"/>
      <c r="G14" s="60" t="s">
        <v>211</v>
      </c>
      <c r="H14" s="29" t="s">
        <v>492</v>
      </c>
      <c r="I14" s="29" t="s">
        <v>493</v>
      </c>
      <c r="J14" s="61" t="s">
        <v>494</v>
      </c>
    </row>
    <row r="15" spans="1:35" ht="15" customHeight="1" x14ac:dyDescent="0.35">
      <c r="A15" s="96">
        <v>1</v>
      </c>
      <c r="B15" s="230" t="s">
        <v>506</v>
      </c>
      <c r="C15" s="170" t="s">
        <v>57</v>
      </c>
      <c r="D15" s="88" t="s">
        <v>157</v>
      </c>
      <c r="E15" s="29"/>
      <c r="F15" s="57"/>
      <c r="G15" s="60" t="s">
        <v>211</v>
      </c>
      <c r="H15" s="29" t="s">
        <v>492</v>
      </c>
      <c r="I15" s="29" t="s">
        <v>493</v>
      </c>
      <c r="J15" s="61" t="s">
        <v>494</v>
      </c>
    </row>
    <row r="16" spans="1:35" ht="15" customHeight="1" x14ac:dyDescent="0.35">
      <c r="A16" s="96">
        <v>1</v>
      </c>
      <c r="B16" s="230" t="s">
        <v>506</v>
      </c>
      <c r="C16" s="170" t="s">
        <v>57</v>
      </c>
      <c r="D16" s="88" t="s">
        <v>153</v>
      </c>
      <c r="E16" s="29"/>
      <c r="F16" s="57"/>
      <c r="G16" s="60" t="s">
        <v>211</v>
      </c>
      <c r="H16" s="29" t="s">
        <v>492</v>
      </c>
      <c r="I16" s="29" t="s">
        <v>493</v>
      </c>
      <c r="J16" s="61" t="s">
        <v>494</v>
      </c>
    </row>
    <row r="17" spans="1:10" ht="15" customHeight="1" x14ac:dyDescent="0.35">
      <c r="A17" s="96">
        <v>1</v>
      </c>
      <c r="B17" s="230" t="s">
        <v>506</v>
      </c>
      <c r="C17" s="170" t="s">
        <v>57</v>
      </c>
      <c r="D17" s="88" t="s">
        <v>154</v>
      </c>
      <c r="E17" s="29"/>
      <c r="F17" s="57"/>
      <c r="G17" s="60" t="s">
        <v>211</v>
      </c>
      <c r="H17" s="29" t="s">
        <v>492</v>
      </c>
      <c r="I17" s="29" t="s">
        <v>493</v>
      </c>
      <c r="J17" s="61" t="s">
        <v>494</v>
      </c>
    </row>
    <row r="18" spans="1:10" ht="15" customHeight="1" x14ac:dyDescent="0.35">
      <c r="A18" s="112">
        <v>2</v>
      </c>
      <c r="B18" s="230" t="s">
        <v>506</v>
      </c>
      <c r="C18" s="170" t="s">
        <v>57</v>
      </c>
      <c r="D18" s="88" t="s">
        <v>166</v>
      </c>
      <c r="E18" s="29"/>
      <c r="F18" s="57"/>
      <c r="G18" s="60" t="s">
        <v>211</v>
      </c>
      <c r="H18" s="29"/>
      <c r="I18" s="29"/>
      <c r="J18" s="61" t="s">
        <v>212</v>
      </c>
    </row>
    <row r="19" spans="1:10" ht="15" customHeight="1" x14ac:dyDescent="0.35">
      <c r="A19" s="112">
        <v>2</v>
      </c>
      <c r="B19" s="230" t="s">
        <v>506</v>
      </c>
      <c r="C19" s="170" t="s">
        <v>57</v>
      </c>
      <c r="D19" s="88" t="s">
        <v>12</v>
      </c>
      <c r="E19" s="29"/>
      <c r="F19" s="57"/>
      <c r="G19" s="60" t="s">
        <v>211</v>
      </c>
      <c r="H19" s="29"/>
      <c r="I19" s="29"/>
      <c r="J19" s="61" t="s">
        <v>212</v>
      </c>
    </row>
    <row r="20" spans="1:10" ht="15" customHeight="1" x14ac:dyDescent="0.35">
      <c r="A20" s="112">
        <v>2</v>
      </c>
      <c r="B20" s="230" t="s">
        <v>506</v>
      </c>
      <c r="C20" s="170" t="s">
        <v>57</v>
      </c>
      <c r="D20" s="36" t="s">
        <v>64</v>
      </c>
      <c r="E20" s="79" t="s">
        <v>173</v>
      </c>
      <c r="F20" s="80"/>
      <c r="G20" s="81"/>
      <c r="H20" s="79"/>
      <c r="I20" s="79"/>
      <c r="J20" s="82"/>
    </row>
    <row r="21" spans="1:10" ht="15" customHeight="1" x14ac:dyDescent="0.35">
      <c r="A21" s="112">
        <v>2</v>
      </c>
      <c r="B21" s="230" t="s">
        <v>506</v>
      </c>
      <c r="C21" s="170" t="s">
        <v>57</v>
      </c>
      <c r="D21" s="88" t="s">
        <v>73</v>
      </c>
      <c r="E21" s="29"/>
      <c r="F21" s="57"/>
      <c r="G21" s="60" t="s">
        <v>211</v>
      </c>
      <c r="H21" s="29"/>
      <c r="I21" s="29"/>
      <c r="J21" s="61" t="s">
        <v>212</v>
      </c>
    </row>
    <row r="22" spans="1:10" ht="15" customHeight="1" x14ac:dyDescent="0.35">
      <c r="A22" s="112">
        <v>2</v>
      </c>
      <c r="B22" s="230" t="s">
        <v>506</v>
      </c>
      <c r="C22" s="170" t="s">
        <v>57</v>
      </c>
      <c r="D22" s="36" t="s">
        <v>30</v>
      </c>
      <c r="E22" s="79" t="s">
        <v>173</v>
      </c>
      <c r="F22" s="80"/>
      <c r="G22" s="81"/>
      <c r="H22" s="79"/>
      <c r="I22" s="79"/>
      <c r="J22" s="82"/>
    </row>
    <row r="23" spans="1:10" ht="15" customHeight="1" x14ac:dyDescent="0.35">
      <c r="A23" s="111">
        <v>3</v>
      </c>
      <c r="B23" s="230" t="s">
        <v>506</v>
      </c>
      <c r="C23" s="170" t="s">
        <v>56</v>
      </c>
      <c r="D23" s="36" t="s">
        <v>20</v>
      </c>
      <c r="E23" s="79" t="s">
        <v>173</v>
      </c>
      <c r="F23" s="80"/>
      <c r="G23" s="81"/>
      <c r="H23" s="79"/>
      <c r="I23" s="79"/>
      <c r="J23" s="82"/>
    </row>
    <row r="24" spans="1:10" ht="15" customHeight="1" x14ac:dyDescent="0.35">
      <c r="A24" s="96">
        <v>1</v>
      </c>
      <c r="B24" s="230" t="s">
        <v>506</v>
      </c>
      <c r="C24" s="170" t="s">
        <v>56</v>
      </c>
      <c r="D24" s="88" t="s">
        <v>158</v>
      </c>
      <c r="E24" s="29"/>
      <c r="F24" s="57"/>
      <c r="G24" s="60" t="s">
        <v>211</v>
      </c>
      <c r="H24" s="29" t="s">
        <v>492</v>
      </c>
      <c r="I24" s="29" t="s">
        <v>493</v>
      </c>
      <c r="J24" s="61" t="s">
        <v>494</v>
      </c>
    </row>
    <row r="25" spans="1:10" ht="15" customHeight="1" x14ac:dyDescent="0.35">
      <c r="A25" s="96">
        <v>1</v>
      </c>
      <c r="B25" s="230" t="s">
        <v>506</v>
      </c>
      <c r="C25" s="170" t="s">
        <v>56</v>
      </c>
      <c r="D25" s="36" t="s">
        <v>155</v>
      </c>
      <c r="E25" s="79" t="s">
        <v>173</v>
      </c>
      <c r="F25" s="80"/>
      <c r="G25" s="81"/>
      <c r="H25" s="79"/>
      <c r="I25" s="79"/>
      <c r="J25" s="82"/>
    </row>
    <row r="26" spans="1:10" ht="15" customHeight="1" x14ac:dyDescent="0.35">
      <c r="A26" s="96">
        <v>1</v>
      </c>
      <c r="B26" s="230" t="s">
        <v>506</v>
      </c>
      <c r="C26" s="170" t="s">
        <v>56</v>
      </c>
      <c r="D26" s="88" t="s">
        <v>59</v>
      </c>
      <c r="E26" s="29"/>
      <c r="F26" s="57"/>
      <c r="G26" s="60" t="s">
        <v>211</v>
      </c>
      <c r="H26" s="29" t="s">
        <v>492</v>
      </c>
      <c r="I26" s="29" t="s">
        <v>493</v>
      </c>
      <c r="J26" s="61" t="s">
        <v>494</v>
      </c>
    </row>
    <row r="27" spans="1:10" ht="15" customHeight="1" x14ac:dyDescent="0.35">
      <c r="A27" s="97">
        <v>2</v>
      </c>
      <c r="B27" s="230" t="s">
        <v>506</v>
      </c>
      <c r="C27" s="170" t="s">
        <v>56</v>
      </c>
      <c r="D27" s="88" t="s">
        <v>18</v>
      </c>
      <c r="E27" s="29"/>
      <c r="F27" s="57"/>
      <c r="G27" s="60" t="s">
        <v>329</v>
      </c>
      <c r="H27" s="29" t="s">
        <v>211</v>
      </c>
      <c r="I27" s="29"/>
      <c r="J27" s="61" t="s">
        <v>212</v>
      </c>
    </row>
    <row r="28" spans="1:10" ht="15" customHeight="1" x14ac:dyDescent="0.35">
      <c r="A28" s="97">
        <v>2</v>
      </c>
      <c r="B28" s="230" t="s">
        <v>506</v>
      </c>
      <c r="C28" s="170" t="s">
        <v>56</v>
      </c>
      <c r="D28" s="88" t="s">
        <v>19</v>
      </c>
      <c r="E28" s="29"/>
      <c r="F28" s="57"/>
      <c r="G28" s="60" t="s">
        <v>329</v>
      </c>
      <c r="H28" s="29" t="s">
        <v>211</v>
      </c>
      <c r="I28" s="29"/>
      <c r="J28" s="61" t="s">
        <v>212</v>
      </c>
    </row>
    <row r="29" spans="1:10" ht="15" customHeight="1" x14ac:dyDescent="0.35">
      <c r="A29" s="97">
        <v>2</v>
      </c>
      <c r="B29" s="230" t="s">
        <v>506</v>
      </c>
      <c r="C29" s="170" t="s">
        <v>56</v>
      </c>
      <c r="D29" s="88" t="s">
        <v>156</v>
      </c>
      <c r="E29" s="29"/>
      <c r="F29" s="57"/>
      <c r="G29" s="60" t="s">
        <v>211</v>
      </c>
      <c r="H29" s="29"/>
      <c r="I29" s="29"/>
      <c r="J29" s="61" t="s">
        <v>212</v>
      </c>
    </row>
    <row r="30" spans="1:10" ht="15" customHeight="1" x14ac:dyDescent="0.35">
      <c r="A30" s="97">
        <v>1</v>
      </c>
      <c r="B30" s="230" t="s">
        <v>506</v>
      </c>
      <c r="C30" s="170" t="s">
        <v>56</v>
      </c>
      <c r="D30" s="88" t="s">
        <v>131</v>
      </c>
      <c r="E30" s="29"/>
      <c r="F30" s="57"/>
      <c r="G30" s="60" t="s">
        <v>211</v>
      </c>
      <c r="H30" s="29"/>
      <c r="I30" s="29"/>
      <c r="J30" s="61" t="s">
        <v>212</v>
      </c>
    </row>
    <row r="31" spans="1:10" ht="15" customHeight="1" x14ac:dyDescent="0.35">
      <c r="A31" s="97">
        <v>1</v>
      </c>
      <c r="B31" s="230" t="s">
        <v>506</v>
      </c>
      <c r="C31" s="170" t="s">
        <v>56</v>
      </c>
      <c r="D31" s="36" t="s">
        <v>58</v>
      </c>
      <c r="E31" s="79" t="s">
        <v>173</v>
      </c>
      <c r="F31" s="80"/>
      <c r="G31" s="81"/>
      <c r="H31" s="79"/>
      <c r="I31" s="79"/>
      <c r="J31" s="82"/>
    </row>
    <row r="32" spans="1:10" ht="15" customHeight="1" x14ac:dyDescent="0.35">
      <c r="A32" s="97">
        <v>1</v>
      </c>
      <c r="B32" s="230" t="s">
        <v>506</v>
      </c>
      <c r="C32" s="170" t="s">
        <v>55</v>
      </c>
      <c r="D32" s="88" t="s">
        <v>31</v>
      </c>
      <c r="E32" s="29"/>
      <c r="F32" s="57"/>
      <c r="G32" s="60" t="s">
        <v>211</v>
      </c>
      <c r="H32" s="29" t="s">
        <v>492</v>
      </c>
      <c r="I32" s="29" t="s">
        <v>493</v>
      </c>
      <c r="J32" s="61" t="s">
        <v>494</v>
      </c>
    </row>
    <row r="33" spans="1:10" ht="15" customHeight="1" x14ac:dyDescent="0.35">
      <c r="A33" s="97">
        <v>1</v>
      </c>
      <c r="B33" s="230" t="s">
        <v>506</v>
      </c>
      <c r="C33" s="170" t="s">
        <v>55</v>
      </c>
      <c r="D33" s="88" t="s">
        <v>32</v>
      </c>
      <c r="E33" s="29"/>
      <c r="F33" s="57"/>
      <c r="G33" s="60" t="s">
        <v>211</v>
      </c>
      <c r="H33" s="29" t="s">
        <v>492</v>
      </c>
      <c r="I33" s="29" t="s">
        <v>493</v>
      </c>
      <c r="J33" s="61" t="s">
        <v>494</v>
      </c>
    </row>
    <row r="34" spans="1:10" ht="15" customHeight="1" x14ac:dyDescent="0.35">
      <c r="A34" s="97">
        <v>2</v>
      </c>
      <c r="B34" s="230" t="s">
        <v>506</v>
      </c>
      <c r="C34" s="170" t="s">
        <v>55</v>
      </c>
      <c r="D34" s="88" t="s">
        <v>51</v>
      </c>
      <c r="E34" s="29"/>
      <c r="F34" s="57"/>
      <c r="G34" s="60" t="s">
        <v>211</v>
      </c>
      <c r="H34" s="29" t="s">
        <v>492</v>
      </c>
      <c r="I34" s="29" t="s">
        <v>493</v>
      </c>
      <c r="J34" s="61" t="s">
        <v>494</v>
      </c>
    </row>
    <row r="35" spans="1:10" ht="15" customHeight="1" x14ac:dyDescent="0.35">
      <c r="A35" s="97">
        <v>2</v>
      </c>
      <c r="B35" s="230" t="s">
        <v>506</v>
      </c>
      <c r="C35" s="170" t="s">
        <v>55</v>
      </c>
      <c r="D35" s="36" t="s">
        <v>54</v>
      </c>
      <c r="E35" s="79" t="s">
        <v>173</v>
      </c>
      <c r="F35" s="80"/>
      <c r="G35" s="81"/>
      <c r="H35" s="79"/>
      <c r="I35" s="79"/>
      <c r="J35" s="82"/>
    </row>
    <row r="36" spans="1:10" ht="15" customHeight="1" x14ac:dyDescent="0.35">
      <c r="A36" s="97">
        <v>2</v>
      </c>
      <c r="B36" s="230" t="s">
        <v>506</v>
      </c>
      <c r="C36" s="170" t="s">
        <v>55</v>
      </c>
      <c r="D36" s="88" t="s">
        <v>52</v>
      </c>
      <c r="E36" s="29"/>
      <c r="F36" s="57"/>
      <c r="G36" s="60" t="s">
        <v>211</v>
      </c>
      <c r="H36" s="29" t="s">
        <v>492</v>
      </c>
      <c r="I36" s="29" t="s">
        <v>493</v>
      </c>
      <c r="J36" s="61" t="s">
        <v>494</v>
      </c>
    </row>
    <row r="37" spans="1:10" ht="15" customHeight="1" x14ac:dyDescent="0.35">
      <c r="A37" s="97">
        <v>2</v>
      </c>
      <c r="B37" s="230" t="s">
        <v>506</v>
      </c>
      <c r="C37" s="170" t="s">
        <v>55</v>
      </c>
      <c r="D37" s="36" t="s">
        <v>53</v>
      </c>
      <c r="E37" s="79" t="s">
        <v>173</v>
      </c>
      <c r="F37" s="80"/>
      <c r="G37" s="81"/>
      <c r="H37" s="79"/>
      <c r="I37" s="79"/>
      <c r="J37" s="82"/>
    </row>
    <row r="38" spans="1:10" ht="15" customHeight="1" x14ac:dyDescent="0.35">
      <c r="A38" s="97">
        <v>2</v>
      </c>
      <c r="B38" s="230" t="s">
        <v>506</v>
      </c>
      <c r="C38" s="170" t="s">
        <v>55</v>
      </c>
      <c r="D38" s="88" t="s">
        <v>87</v>
      </c>
      <c r="E38" s="29"/>
      <c r="F38" s="57"/>
      <c r="G38" s="60" t="s">
        <v>211</v>
      </c>
      <c r="H38" s="29"/>
      <c r="I38" s="29"/>
      <c r="J38" s="61" t="s">
        <v>212</v>
      </c>
    </row>
    <row r="39" spans="1:10" ht="15" customHeight="1" x14ac:dyDescent="0.35">
      <c r="A39" s="97">
        <v>2</v>
      </c>
      <c r="B39" s="230" t="s">
        <v>506</v>
      </c>
      <c r="C39" s="170" t="s">
        <v>55</v>
      </c>
      <c r="D39" s="88" t="s">
        <v>88</v>
      </c>
      <c r="E39" s="29"/>
      <c r="F39" s="57"/>
      <c r="G39" s="60" t="s">
        <v>211</v>
      </c>
      <c r="H39" s="29"/>
      <c r="I39" s="29"/>
      <c r="J39" s="61" t="s">
        <v>212</v>
      </c>
    </row>
    <row r="40" spans="1:10" ht="15" customHeight="1" x14ac:dyDescent="0.35">
      <c r="A40" s="97">
        <v>2</v>
      </c>
      <c r="B40" s="230" t="s">
        <v>506</v>
      </c>
      <c r="C40" s="170" t="s">
        <v>55</v>
      </c>
      <c r="D40" s="88" t="s">
        <v>89</v>
      </c>
      <c r="E40" s="29"/>
      <c r="F40" s="57"/>
      <c r="G40" s="60" t="s">
        <v>211</v>
      </c>
      <c r="H40" s="29"/>
      <c r="I40" s="29"/>
      <c r="J40" s="61" t="s">
        <v>212</v>
      </c>
    </row>
    <row r="41" spans="1:10" ht="15" customHeight="1" x14ac:dyDescent="0.35">
      <c r="A41" s="97">
        <v>2</v>
      </c>
      <c r="B41" s="230" t="s">
        <v>506</v>
      </c>
      <c r="C41" s="170" t="s">
        <v>55</v>
      </c>
      <c r="D41" s="88" t="s">
        <v>90</v>
      </c>
      <c r="E41" s="29"/>
      <c r="F41" s="57"/>
      <c r="G41" s="60" t="s">
        <v>211</v>
      </c>
      <c r="H41" s="29"/>
      <c r="I41" s="29"/>
      <c r="J41" s="61" t="s">
        <v>212</v>
      </c>
    </row>
    <row r="42" spans="1:10" ht="15" customHeight="1" x14ac:dyDescent="0.35">
      <c r="A42" s="116">
        <v>3</v>
      </c>
      <c r="B42" s="230" t="s">
        <v>506</v>
      </c>
      <c r="C42" s="170" t="s">
        <v>55</v>
      </c>
      <c r="D42" s="36" t="s">
        <v>74</v>
      </c>
      <c r="E42" s="79" t="s">
        <v>173</v>
      </c>
      <c r="F42" s="80"/>
      <c r="G42" s="81"/>
      <c r="H42" s="79"/>
      <c r="I42" s="79"/>
      <c r="J42" s="82"/>
    </row>
    <row r="43" spans="1:10" ht="15" customHeight="1" x14ac:dyDescent="0.35">
      <c r="A43" s="44">
        <v>2</v>
      </c>
      <c r="B43" s="230" t="s">
        <v>506</v>
      </c>
      <c r="C43" s="170" t="s">
        <v>28</v>
      </c>
      <c r="D43" s="88" t="s">
        <v>75</v>
      </c>
      <c r="E43" s="29" t="s">
        <v>10</v>
      </c>
      <c r="F43" s="57"/>
      <c r="G43" s="60" t="s">
        <v>329</v>
      </c>
      <c r="H43" s="29" t="s">
        <v>211</v>
      </c>
      <c r="I43" s="29"/>
      <c r="J43" s="61" t="s">
        <v>212</v>
      </c>
    </row>
    <row r="44" spans="1:10" ht="15" customHeight="1" x14ac:dyDescent="0.35">
      <c r="A44" s="44">
        <v>1</v>
      </c>
      <c r="B44" s="230" t="s">
        <v>506</v>
      </c>
      <c r="C44" s="170" t="s">
        <v>28</v>
      </c>
      <c r="D44" s="36" t="s">
        <v>65</v>
      </c>
      <c r="E44" s="79" t="s">
        <v>173</v>
      </c>
      <c r="F44" s="80"/>
      <c r="G44" s="81"/>
      <c r="H44" s="79"/>
      <c r="I44" s="79"/>
      <c r="J44" s="82"/>
    </row>
    <row r="45" spans="1:10" ht="15" customHeight="1" x14ac:dyDescent="0.35">
      <c r="A45" s="44">
        <v>2</v>
      </c>
      <c r="B45" s="230" t="s">
        <v>506</v>
      </c>
      <c r="C45" s="170" t="s">
        <v>28</v>
      </c>
      <c r="D45" s="88" t="s">
        <v>132</v>
      </c>
      <c r="E45" s="29"/>
      <c r="F45" s="57"/>
      <c r="G45" s="60" t="s">
        <v>329</v>
      </c>
      <c r="H45" s="29" t="s">
        <v>211</v>
      </c>
      <c r="I45" s="29"/>
      <c r="J45" s="61" t="s">
        <v>212</v>
      </c>
    </row>
    <row r="46" spans="1:10" ht="15" customHeight="1" x14ac:dyDescent="0.35">
      <c r="A46" s="44">
        <v>1</v>
      </c>
      <c r="B46" s="230" t="s">
        <v>506</v>
      </c>
      <c r="C46" s="170" t="s">
        <v>28</v>
      </c>
      <c r="D46" s="88" t="s">
        <v>21</v>
      </c>
      <c r="E46" s="29"/>
      <c r="F46" s="57"/>
      <c r="G46" s="60" t="s">
        <v>211</v>
      </c>
      <c r="H46" s="29" t="s">
        <v>394</v>
      </c>
      <c r="I46" s="29" t="s">
        <v>395</v>
      </c>
      <c r="J46" s="61" t="s">
        <v>396</v>
      </c>
    </row>
    <row r="47" spans="1:10" ht="15" customHeight="1" x14ac:dyDescent="0.35">
      <c r="A47" s="44">
        <v>1</v>
      </c>
      <c r="B47" s="230" t="s">
        <v>506</v>
      </c>
      <c r="C47" s="170" t="s">
        <v>28</v>
      </c>
      <c r="D47" s="36" t="s">
        <v>77</v>
      </c>
      <c r="E47" s="79" t="s">
        <v>173</v>
      </c>
      <c r="F47" s="80"/>
      <c r="G47" s="81"/>
      <c r="H47" s="79"/>
      <c r="I47" s="79"/>
      <c r="J47" s="82"/>
    </row>
    <row r="48" spans="1:10" ht="15" customHeight="1" x14ac:dyDescent="0.35">
      <c r="A48" s="44">
        <v>2</v>
      </c>
      <c r="B48" s="230" t="s">
        <v>506</v>
      </c>
      <c r="C48" s="170" t="s">
        <v>28</v>
      </c>
      <c r="D48" s="88" t="s">
        <v>78</v>
      </c>
      <c r="E48" s="29"/>
      <c r="F48" s="57"/>
      <c r="G48" s="60" t="s">
        <v>329</v>
      </c>
      <c r="H48" s="29" t="s">
        <v>211</v>
      </c>
      <c r="I48" s="29"/>
      <c r="J48" s="61" t="s">
        <v>212</v>
      </c>
    </row>
    <row r="49" spans="1:10" ht="15" customHeight="1" thickBot="1" x14ac:dyDescent="0.4">
      <c r="A49" s="116">
        <v>3</v>
      </c>
      <c r="B49" s="230" t="s">
        <v>506</v>
      </c>
      <c r="C49" s="170" t="s">
        <v>28</v>
      </c>
      <c r="D49" s="88" t="s">
        <v>76</v>
      </c>
      <c r="E49" s="29"/>
      <c r="F49" s="57"/>
      <c r="G49" s="62" t="s">
        <v>329</v>
      </c>
      <c r="H49" s="63" t="s">
        <v>211</v>
      </c>
      <c r="I49" s="63"/>
      <c r="J49" s="64" t="s">
        <v>212</v>
      </c>
    </row>
  </sheetData>
  <autoFilter ref="A2:J49" xr:uid="{140A027F-D274-41B6-864B-A92E3D60F6A2}"/>
  <mergeCells count="2">
    <mergeCell ref="G1:J1"/>
    <mergeCell ref="A1:F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9"/>
  <sheetViews>
    <sheetView showGridLines="0" zoomScale="85" zoomScaleNormal="85" workbookViewId="0">
      <pane xSplit="6" ySplit="2" topLeftCell="G3" activePane="bottomRight" state="frozen"/>
      <selection pane="topRight" activeCell="F1" sqref="F1"/>
      <selection pane="bottomLeft" activeCell="A2" sqref="A2"/>
      <selection pane="bottomRight" activeCell="A3" sqref="A3:XFD27"/>
    </sheetView>
  </sheetViews>
  <sheetFormatPr baseColWidth="10" defaultColWidth="11.453125" defaultRowHeight="13.5" customHeight="1" x14ac:dyDescent="0.35"/>
  <cols>
    <col min="1" max="1" width="8" style="25" customWidth="1"/>
    <col min="2" max="2" width="22.08984375" style="25" customWidth="1"/>
    <col min="3" max="3" width="8.81640625" style="20" customWidth="1"/>
    <col min="4" max="4" width="116.453125" style="189" customWidth="1"/>
    <col min="5" max="5" width="38.54296875" style="190" customWidth="1"/>
    <col min="6" max="6" width="19.1796875" style="189" customWidth="1"/>
    <col min="7" max="7" width="11.453125" style="189"/>
    <col min="8" max="8" width="10" style="189" customWidth="1"/>
    <col min="9" max="9" width="13.453125" style="189" customWidth="1"/>
    <col min="10" max="10" width="11.453125" style="189"/>
    <col min="11" max="16384" width="11.453125" style="20"/>
  </cols>
  <sheetData>
    <row r="1" spans="1:15" s="25" customFormat="1" ht="15.75" customHeight="1" x14ac:dyDescent="0.35">
      <c r="A1" s="277" t="s">
        <v>199</v>
      </c>
      <c r="B1" s="277"/>
      <c r="C1" s="277"/>
      <c r="D1" s="277"/>
      <c r="E1" s="277"/>
      <c r="F1" s="278"/>
      <c r="G1" s="279" t="s">
        <v>200</v>
      </c>
      <c r="H1" s="280"/>
      <c r="I1" s="280"/>
      <c r="J1" s="281"/>
      <c r="K1" s="41"/>
      <c r="L1" s="41"/>
      <c r="M1" s="41"/>
      <c r="N1" s="41"/>
      <c r="O1" s="41"/>
    </row>
    <row r="2" spans="1:15" s="25" customFormat="1" ht="18.75" customHeight="1" x14ac:dyDescent="0.35">
      <c r="A2" s="25" t="s">
        <v>477</v>
      </c>
      <c r="B2" s="25" t="s">
        <v>502</v>
      </c>
      <c r="C2" s="13" t="s">
        <v>252</v>
      </c>
      <c r="D2" s="172" t="s">
        <v>201</v>
      </c>
      <c r="E2" s="108" t="s">
        <v>181</v>
      </c>
      <c r="F2" s="173" t="s">
        <v>198</v>
      </c>
      <c r="G2" s="174">
        <v>1</v>
      </c>
      <c r="H2" s="175">
        <v>2</v>
      </c>
      <c r="I2" s="175">
        <v>3</v>
      </c>
      <c r="J2" s="176">
        <v>4</v>
      </c>
      <c r="K2" s="41"/>
      <c r="L2" s="41"/>
      <c r="M2" s="41"/>
      <c r="N2" s="41"/>
      <c r="O2" s="41"/>
    </row>
    <row r="3" spans="1:15" s="25" customFormat="1" ht="15.75" customHeight="1" x14ac:dyDescent="0.35">
      <c r="A3" s="171">
        <v>1</v>
      </c>
      <c r="B3" s="231" t="s">
        <v>507</v>
      </c>
      <c r="C3" s="90" t="s">
        <v>23</v>
      </c>
      <c r="D3" s="30" t="s">
        <v>323</v>
      </c>
      <c r="E3" s="108"/>
      <c r="F3" s="173"/>
      <c r="G3" s="177" t="s">
        <v>324</v>
      </c>
      <c r="H3" s="6" t="s">
        <v>325</v>
      </c>
      <c r="I3" s="6" t="s">
        <v>326</v>
      </c>
      <c r="J3" s="178" t="s">
        <v>327</v>
      </c>
      <c r="K3" s="41"/>
      <c r="L3" s="41"/>
      <c r="M3" s="41"/>
      <c r="N3" s="41"/>
      <c r="O3" s="41"/>
    </row>
    <row r="4" spans="1:15" ht="13.5" customHeight="1" x14ac:dyDescent="0.35">
      <c r="A4" s="171">
        <v>2</v>
      </c>
      <c r="B4" s="231" t="s">
        <v>507</v>
      </c>
      <c r="C4" s="90" t="s">
        <v>23</v>
      </c>
      <c r="D4" s="30" t="s">
        <v>91</v>
      </c>
      <c r="E4" s="7"/>
      <c r="F4" s="179" t="s">
        <v>322</v>
      </c>
      <c r="G4" s="177" t="s">
        <v>211</v>
      </c>
      <c r="H4" s="6" t="s">
        <v>319</v>
      </c>
      <c r="I4" s="6" t="s">
        <v>320</v>
      </c>
      <c r="J4" s="178" t="s">
        <v>321</v>
      </c>
    </row>
    <row r="5" spans="1:15" ht="13.5" customHeight="1" x14ac:dyDescent="0.35">
      <c r="A5" s="171">
        <v>2</v>
      </c>
      <c r="B5" s="231" t="s">
        <v>507</v>
      </c>
      <c r="C5" s="90" t="s">
        <v>23</v>
      </c>
      <c r="D5" s="6" t="s">
        <v>92</v>
      </c>
      <c r="E5" s="7"/>
      <c r="F5" s="180"/>
      <c r="G5" s="177" t="s">
        <v>211</v>
      </c>
      <c r="H5" s="6" t="s">
        <v>319</v>
      </c>
      <c r="I5" s="6" t="s">
        <v>320</v>
      </c>
      <c r="J5" s="178" t="s">
        <v>321</v>
      </c>
    </row>
    <row r="6" spans="1:15" ht="13.5" customHeight="1" x14ac:dyDescent="0.35">
      <c r="A6" s="171">
        <v>1</v>
      </c>
      <c r="B6" s="231" t="s">
        <v>507</v>
      </c>
      <c r="C6" s="90" t="s">
        <v>23</v>
      </c>
      <c r="D6" s="6" t="s">
        <v>94</v>
      </c>
      <c r="E6" s="7"/>
      <c r="F6" s="180"/>
      <c r="G6" s="177" t="s">
        <v>211</v>
      </c>
      <c r="H6" s="6" t="s">
        <v>319</v>
      </c>
      <c r="I6" s="6" t="s">
        <v>320</v>
      </c>
      <c r="J6" s="178" t="s">
        <v>321</v>
      </c>
    </row>
    <row r="7" spans="1:15" ht="13.5" customHeight="1" x14ac:dyDescent="0.35">
      <c r="A7" s="112">
        <v>2</v>
      </c>
      <c r="B7" s="231" t="s">
        <v>507</v>
      </c>
      <c r="C7" s="90" t="s">
        <v>23</v>
      </c>
      <c r="D7" s="6" t="s">
        <v>93</v>
      </c>
      <c r="E7" s="7"/>
      <c r="F7" s="180"/>
      <c r="G7" s="177" t="s">
        <v>211</v>
      </c>
      <c r="H7" s="6" t="s">
        <v>319</v>
      </c>
      <c r="I7" s="6"/>
      <c r="J7" s="178" t="s">
        <v>212</v>
      </c>
    </row>
    <row r="8" spans="1:15" ht="13.5" customHeight="1" x14ac:dyDescent="0.35">
      <c r="A8" s="111">
        <v>3</v>
      </c>
      <c r="B8" s="231" t="s">
        <v>507</v>
      </c>
      <c r="C8" s="90" t="s">
        <v>23</v>
      </c>
      <c r="D8" s="55" t="s">
        <v>24</v>
      </c>
      <c r="E8" s="37" t="s">
        <v>173</v>
      </c>
      <c r="F8" s="181"/>
      <c r="G8" s="182"/>
      <c r="H8" s="55"/>
      <c r="I8" s="55"/>
      <c r="J8" s="183"/>
    </row>
    <row r="9" spans="1:15" ht="13.5" customHeight="1" x14ac:dyDescent="0.35">
      <c r="A9" s="171">
        <v>1</v>
      </c>
      <c r="B9" s="231" t="s">
        <v>507</v>
      </c>
      <c r="C9" s="90" t="s">
        <v>23</v>
      </c>
      <c r="D9" s="30" t="s">
        <v>67</v>
      </c>
      <c r="E9" s="7"/>
      <c r="F9" s="180"/>
      <c r="G9" s="177" t="s">
        <v>211</v>
      </c>
      <c r="H9" s="6" t="s">
        <v>328</v>
      </c>
      <c r="I9" s="6" t="s">
        <v>320</v>
      </c>
      <c r="J9" s="178" t="s">
        <v>321</v>
      </c>
    </row>
    <row r="10" spans="1:15" ht="13.5" customHeight="1" x14ac:dyDescent="0.35">
      <c r="A10" s="171">
        <v>2</v>
      </c>
      <c r="B10" s="231" t="s">
        <v>507</v>
      </c>
      <c r="C10" s="90" t="s">
        <v>23</v>
      </c>
      <c r="D10" s="30" t="s">
        <v>495</v>
      </c>
      <c r="E10" s="7"/>
      <c r="F10" s="180"/>
      <c r="G10" s="177" t="s">
        <v>329</v>
      </c>
      <c r="H10" s="6" t="s">
        <v>330</v>
      </c>
      <c r="I10" s="6" t="s">
        <v>331</v>
      </c>
      <c r="J10" s="178" t="s">
        <v>332</v>
      </c>
    </row>
    <row r="11" spans="1:15" ht="13.5" customHeight="1" x14ac:dyDescent="0.35">
      <c r="A11" s="114">
        <v>3</v>
      </c>
      <c r="B11" s="231" t="s">
        <v>507</v>
      </c>
      <c r="C11" s="90" t="s">
        <v>23</v>
      </c>
      <c r="D11" s="6" t="s">
        <v>135</v>
      </c>
      <c r="E11" s="7"/>
      <c r="F11" s="180"/>
      <c r="G11" s="177" t="s">
        <v>285</v>
      </c>
      <c r="H11" s="6" t="s">
        <v>211</v>
      </c>
      <c r="I11" s="6" t="s">
        <v>333</v>
      </c>
      <c r="J11" s="178" t="s">
        <v>334</v>
      </c>
    </row>
    <row r="12" spans="1:15" ht="13.5" customHeight="1" x14ac:dyDescent="0.35">
      <c r="A12" s="98">
        <v>3</v>
      </c>
      <c r="B12" s="231" t="s">
        <v>507</v>
      </c>
      <c r="C12" s="90" t="s">
        <v>23</v>
      </c>
      <c r="D12" s="55" t="s">
        <v>126</v>
      </c>
      <c r="E12" s="37" t="s">
        <v>173</v>
      </c>
      <c r="F12" s="181"/>
      <c r="G12" s="182"/>
      <c r="H12" s="55"/>
      <c r="I12" s="55"/>
      <c r="J12" s="183"/>
    </row>
    <row r="13" spans="1:15" ht="13.5" customHeight="1" x14ac:dyDescent="0.35">
      <c r="A13" s="113">
        <v>1</v>
      </c>
      <c r="B13" s="231" t="s">
        <v>507</v>
      </c>
      <c r="C13" s="90" t="s">
        <v>26</v>
      </c>
      <c r="D13" s="30" t="s">
        <v>25</v>
      </c>
      <c r="E13" s="7"/>
      <c r="F13" s="180"/>
      <c r="G13" s="177" t="s">
        <v>329</v>
      </c>
      <c r="H13" s="6" t="s">
        <v>211</v>
      </c>
      <c r="I13" s="6" t="s">
        <v>339</v>
      </c>
      <c r="J13" s="178" t="s">
        <v>212</v>
      </c>
    </row>
    <row r="14" spans="1:15" ht="13.5" customHeight="1" x14ac:dyDescent="0.35">
      <c r="A14" s="113">
        <v>1</v>
      </c>
      <c r="B14" s="231" t="s">
        <v>507</v>
      </c>
      <c r="C14" s="90" t="s">
        <v>26</v>
      </c>
      <c r="D14" s="6" t="s">
        <v>137</v>
      </c>
      <c r="E14" s="7"/>
      <c r="F14" s="180"/>
      <c r="G14" s="177" t="s">
        <v>329</v>
      </c>
      <c r="H14" s="6" t="s">
        <v>211</v>
      </c>
      <c r="I14" s="6" t="s">
        <v>318</v>
      </c>
      <c r="J14" s="178" t="s">
        <v>212</v>
      </c>
    </row>
    <row r="15" spans="1:15" ht="13.5" customHeight="1" x14ac:dyDescent="0.35">
      <c r="A15" s="113">
        <v>1</v>
      </c>
      <c r="B15" s="231" t="s">
        <v>507</v>
      </c>
      <c r="C15" s="90" t="s">
        <v>26</v>
      </c>
      <c r="D15" s="30" t="s">
        <v>138</v>
      </c>
      <c r="E15" s="7"/>
      <c r="F15" s="180"/>
      <c r="G15" s="177" t="s">
        <v>329</v>
      </c>
      <c r="H15" s="6" t="s">
        <v>211</v>
      </c>
      <c r="I15" s="6" t="s">
        <v>318</v>
      </c>
      <c r="J15" s="178" t="s">
        <v>212</v>
      </c>
    </row>
    <row r="16" spans="1:15" ht="13.5" customHeight="1" x14ac:dyDescent="0.35">
      <c r="A16" s="113">
        <v>1</v>
      </c>
      <c r="B16" s="231" t="s">
        <v>507</v>
      </c>
      <c r="C16" s="90" t="s">
        <v>26</v>
      </c>
      <c r="D16" s="55" t="s">
        <v>136</v>
      </c>
      <c r="E16" s="37"/>
      <c r="F16" s="181"/>
      <c r="G16" s="182"/>
      <c r="H16" s="55"/>
      <c r="I16" s="55"/>
      <c r="J16" s="183"/>
    </row>
    <row r="17" spans="1:10" ht="13.5" customHeight="1" x14ac:dyDescent="0.35">
      <c r="A17" s="171">
        <v>2</v>
      </c>
      <c r="B17" s="231" t="s">
        <v>507</v>
      </c>
      <c r="C17" s="90" t="s">
        <v>26</v>
      </c>
      <c r="D17" s="6" t="s">
        <v>139</v>
      </c>
      <c r="E17" s="7"/>
      <c r="F17" s="180"/>
      <c r="G17" s="177" t="s">
        <v>329</v>
      </c>
      <c r="H17" s="6" t="s">
        <v>211</v>
      </c>
      <c r="I17" s="6" t="s">
        <v>318</v>
      </c>
      <c r="J17" s="178" t="s">
        <v>212</v>
      </c>
    </row>
    <row r="18" spans="1:10" ht="13.5" customHeight="1" x14ac:dyDescent="0.35">
      <c r="A18" s="112">
        <v>2</v>
      </c>
      <c r="B18" s="231" t="s">
        <v>507</v>
      </c>
      <c r="C18" s="90" t="s">
        <v>26</v>
      </c>
      <c r="D18" s="55" t="s">
        <v>22</v>
      </c>
      <c r="E18" s="37" t="s">
        <v>173</v>
      </c>
      <c r="F18" s="181"/>
      <c r="G18" s="182"/>
      <c r="H18" s="55"/>
      <c r="I18" s="55"/>
      <c r="J18" s="183"/>
    </row>
    <row r="19" spans="1:10" ht="13.5" customHeight="1" x14ac:dyDescent="0.35">
      <c r="A19" s="112">
        <v>1</v>
      </c>
      <c r="B19" s="231" t="s">
        <v>507</v>
      </c>
      <c r="C19" s="90" t="s">
        <v>26</v>
      </c>
      <c r="D19" s="6" t="s">
        <v>144</v>
      </c>
      <c r="E19" s="7"/>
      <c r="F19" s="180"/>
      <c r="G19" s="177" t="s">
        <v>329</v>
      </c>
      <c r="H19" s="6" t="s">
        <v>211</v>
      </c>
      <c r="I19" s="6" t="s">
        <v>318</v>
      </c>
      <c r="J19" s="178" t="s">
        <v>212</v>
      </c>
    </row>
    <row r="20" spans="1:10" ht="13.5" customHeight="1" x14ac:dyDescent="0.35">
      <c r="A20" s="112">
        <v>1</v>
      </c>
      <c r="B20" s="231" t="s">
        <v>507</v>
      </c>
      <c r="C20" s="90" t="s">
        <v>26</v>
      </c>
      <c r="D20" s="30" t="s">
        <v>190</v>
      </c>
      <c r="E20" s="7"/>
      <c r="F20" s="180"/>
      <c r="G20" s="177" t="s">
        <v>329</v>
      </c>
      <c r="H20" s="6" t="s">
        <v>211</v>
      </c>
      <c r="I20" s="6" t="s">
        <v>318</v>
      </c>
      <c r="J20" s="178" t="s">
        <v>212</v>
      </c>
    </row>
    <row r="21" spans="1:10" ht="13.5" customHeight="1" x14ac:dyDescent="0.35">
      <c r="A21" s="112">
        <v>1</v>
      </c>
      <c r="B21" s="231" t="s">
        <v>507</v>
      </c>
      <c r="C21" s="90" t="s">
        <v>26</v>
      </c>
      <c r="D21" s="55" t="s">
        <v>470</v>
      </c>
      <c r="E21" s="37" t="s">
        <v>173</v>
      </c>
      <c r="F21" s="181"/>
      <c r="G21" s="182"/>
      <c r="H21" s="55"/>
      <c r="I21" s="55"/>
      <c r="J21" s="183"/>
    </row>
    <row r="22" spans="1:10" ht="13.5" customHeight="1" x14ac:dyDescent="0.35">
      <c r="A22" s="112">
        <v>2</v>
      </c>
      <c r="B22" s="231" t="s">
        <v>507</v>
      </c>
      <c r="C22" s="90" t="s">
        <v>26</v>
      </c>
      <c r="D22" s="30" t="s">
        <v>191</v>
      </c>
      <c r="E22" s="7"/>
      <c r="F22" s="180"/>
      <c r="G22" s="177" t="s">
        <v>329</v>
      </c>
      <c r="H22" s="6" t="s">
        <v>211</v>
      </c>
      <c r="I22" s="6" t="s">
        <v>318</v>
      </c>
      <c r="J22" s="178" t="s">
        <v>212</v>
      </c>
    </row>
    <row r="23" spans="1:10" ht="13.5" customHeight="1" x14ac:dyDescent="0.35">
      <c r="A23" s="171">
        <v>2</v>
      </c>
      <c r="B23" s="231" t="s">
        <v>507</v>
      </c>
      <c r="C23" s="90" t="s">
        <v>26</v>
      </c>
      <c r="D23" s="55" t="s">
        <v>40</v>
      </c>
      <c r="E23" s="37" t="s">
        <v>173</v>
      </c>
      <c r="F23" s="181"/>
      <c r="G23" s="182"/>
      <c r="H23" s="55"/>
      <c r="I23" s="55"/>
      <c r="J23" s="183"/>
    </row>
    <row r="24" spans="1:10" ht="13.5" customHeight="1" x14ac:dyDescent="0.35">
      <c r="A24" s="111">
        <v>3</v>
      </c>
      <c r="B24" s="231" t="s">
        <v>507</v>
      </c>
      <c r="C24" s="90" t="s">
        <v>26</v>
      </c>
      <c r="D24" s="6" t="s">
        <v>86</v>
      </c>
      <c r="E24" s="7"/>
      <c r="F24" s="180"/>
      <c r="G24" s="177" t="s">
        <v>329</v>
      </c>
      <c r="H24" s="6" t="s">
        <v>211</v>
      </c>
      <c r="I24" s="6" t="s">
        <v>318</v>
      </c>
      <c r="J24" s="178" t="s">
        <v>212</v>
      </c>
    </row>
    <row r="25" spans="1:10" ht="13.5" customHeight="1" x14ac:dyDescent="0.35">
      <c r="A25" s="111">
        <v>3</v>
      </c>
      <c r="B25" s="231" t="s">
        <v>507</v>
      </c>
      <c r="C25" s="90" t="s">
        <v>26</v>
      </c>
      <c r="D25" s="30" t="s">
        <v>140</v>
      </c>
      <c r="E25" s="7"/>
      <c r="F25" s="180"/>
      <c r="G25" s="177" t="s">
        <v>329</v>
      </c>
      <c r="H25" s="6" t="s">
        <v>211</v>
      </c>
      <c r="I25" s="6" t="s">
        <v>335</v>
      </c>
      <c r="J25" s="178" t="s">
        <v>212</v>
      </c>
    </row>
    <row r="26" spans="1:10" s="16" customFormat="1" ht="16.5" customHeight="1" x14ac:dyDescent="0.35">
      <c r="A26" s="171">
        <v>2</v>
      </c>
      <c r="B26" s="231" t="s">
        <v>507</v>
      </c>
      <c r="C26" s="90" t="s">
        <v>26</v>
      </c>
      <c r="D26" s="6" t="s">
        <v>197</v>
      </c>
      <c r="E26" s="7"/>
      <c r="F26" s="184"/>
      <c r="G26" s="185" t="s">
        <v>211</v>
      </c>
      <c r="H26" s="122" t="s">
        <v>336</v>
      </c>
      <c r="I26" s="122" t="s">
        <v>337</v>
      </c>
      <c r="J26" s="138" t="s">
        <v>338</v>
      </c>
    </row>
    <row r="27" spans="1:10" ht="15.75" customHeight="1" thickBot="1" x14ac:dyDescent="0.4">
      <c r="A27" s="112">
        <v>2</v>
      </c>
      <c r="B27" s="231" t="s">
        <v>507</v>
      </c>
      <c r="C27" s="90" t="s">
        <v>26</v>
      </c>
      <c r="D27" s="55" t="s">
        <v>317</v>
      </c>
      <c r="E27" s="37"/>
      <c r="F27" s="181"/>
      <c r="G27" s="186"/>
      <c r="H27" s="187"/>
      <c r="I27" s="187"/>
      <c r="J27" s="188"/>
    </row>
    <row r="28" spans="1:10" ht="13.5" customHeight="1" x14ac:dyDescent="0.35">
      <c r="A28" s="44"/>
      <c r="B28" s="44"/>
    </row>
    <row r="29" spans="1:10" ht="13.5" customHeight="1" x14ac:dyDescent="0.35">
      <c r="A29" s="116"/>
      <c r="B29" s="116"/>
    </row>
  </sheetData>
  <autoFilter ref="A2:J27" xr:uid="{907A76D0-5047-4D2B-B921-BE9CBE75DAF7}"/>
  <mergeCells count="2">
    <mergeCell ref="A1:F1"/>
    <mergeCell ref="G1:J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3"/>
  <sheetViews>
    <sheetView showGridLines="0" zoomScale="80" zoomScaleNormal="80" workbookViewId="0">
      <pane xSplit="6" ySplit="2" topLeftCell="G18" activePane="bottomRight" state="frozen"/>
      <selection pane="topRight" activeCell="F1" sqref="F1"/>
      <selection pane="bottomLeft" activeCell="A2" sqref="A2"/>
      <selection pane="bottomRight" activeCell="A3" sqref="A3:XFD48"/>
    </sheetView>
  </sheetViews>
  <sheetFormatPr baseColWidth="10" defaultColWidth="11.453125" defaultRowHeight="15.75" customHeight="1" x14ac:dyDescent="0.35"/>
  <cols>
    <col min="1" max="1" width="8" style="106" customWidth="1"/>
    <col min="2" max="2" width="28.6328125" style="106" customWidth="1"/>
    <col min="3" max="3" width="13.1796875" style="228" customWidth="1"/>
    <col min="4" max="4" width="143.453125" style="196" customWidth="1"/>
    <col min="5" max="5" width="28.1796875" style="226" customWidth="1"/>
    <col min="6" max="6" width="25.54296875" style="196" customWidth="1"/>
    <col min="7" max="7" width="10.81640625" style="227" customWidth="1"/>
    <col min="8" max="10" width="10.81640625" style="196" customWidth="1"/>
    <col min="11" max="16384" width="11.453125" style="22"/>
  </cols>
  <sheetData>
    <row r="1" spans="1:15" s="25" customFormat="1" ht="15.75" customHeight="1" x14ac:dyDescent="0.35">
      <c r="A1" s="282" t="s">
        <v>199</v>
      </c>
      <c r="B1" s="283"/>
      <c r="C1" s="283"/>
      <c r="D1" s="283"/>
      <c r="E1" s="283"/>
      <c r="F1" s="283"/>
      <c r="G1" s="269" t="s">
        <v>200</v>
      </c>
      <c r="H1" s="270"/>
      <c r="I1" s="270"/>
      <c r="J1" s="271"/>
      <c r="K1" s="41"/>
      <c r="L1" s="41"/>
      <c r="M1" s="41"/>
      <c r="N1" s="41"/>
      <c r="O1" s="41"/>
    </row>
    <row r="2" spans="1:15" s="40" customFormat="1" ht="18.75" customHeight="1" x14ac:dyDescent="0.35">
      <c r="A2" s="106" t="s">
        <v>477</v>
      </c>
      <c r="B2" s="106" t="s">
        <v>502</v>
      </c>
      <c r="C2" s="76" t="s">
        <v>252</v>
      </c>
      <c r="D2" s="191" t="s">
        <v>201</v>
      </c>
      <c r="E2" s="197" t="s">
        <v>350</v>
      </c>
      <c r="F2" s="198" t="s">
        <v>198</v>
      </c>
      <c r="G2" s="199">
        <v>1</v>
      </c>
      <c r="H2" s="200">
        <v>2</v>
      </c>
      <c r="I2" s="200">
        <v>3</v>
      </c>
      <c r="J2" s="201">
        <v>4</v>
      </c>
      <c r="K2" s="75"/>
      <c r="L2" s="75"/>
      <c r="M2" s="75"/>
      <c r="N2" s="75"/>
      <c r="O2" s="75"/>
    </row>
    <row r="3" spans="1:15" ht="15.75" customHeight="1" x14ac:dyDescent="0.35">
      <c r="A3" s="171">
        <v>1</v>
      </c>
      <c r="B3" s="231" t="s">
        <v>508</v>
      </c>
      <c r="C3" s="23" t="s">
        <v>257</v>
      </c>
      <c r="D3" s="94" t="s">
        <v>192</v>
      </c>
      <c r="E3" s="202"/>
      <c r="F3" s="203"/>
      <c r="G3" s="137" t="s">
        <v>211</v>
      </c>
      <c r="H3" s="56" t="s">
        <v>353</v>
      </c>
      <c r="I3" s="56" t="s">
        <v>352</v>
      </c>
      <c r="J3" s="92" t="s">
        <v>351</v>
      </c>
      <c r="K3" s="11"/>
    </row>
    <row r="4" spans="1:15" ht="15.75" customHeight="1" x14ac:dyDescent="0.35">
      <c r="A4" s="171">
        <v>1</v>
      </c>
      <c r="B4" s="231" t="s">
        <v>508</v>
      </c>
      <c r="C4" s="23" t="s">
        <v>257</v>
      </c>
      <c r="D4" s="94" t="s">
        <v>193</v>
      </c>
      <c r="E4" s="202"/>
      <c r="F4" s="203"/>
      <c r="G4" s="137" t="s">
        <v>211</v>
      </c>
      <c r="H4" s="56" t="s">
        <v>353</v>
      </c>
      <c r="I4" s="56" t="s">
        <v>352</v>
      </c>
      <c r="J4" s="92" t="s">
        <v>351</v>
      </c>
      <c r="K4" s="11"/>
    </row>
    <row r="5" spans="1:15" ht="15.75" customHeight="1" x14ac:dyDescent="0.35">
      <c r="A5" s="171">
        <v>1</v>
      </c>
      <c r="B5" s="231" t="s">
        <v>508</v>
      </c>
      <c r="C5" s="23" t="s">
        <v>257</v>
      </c>
      <c r="D5" s="36" t="s">
        <v>496</v>
      </c>
      <c r="E5" s="209"/>
      <c r="F5" s="213"/>
      <c r="G5" s="140"/>
      <c r="H5" s="36"/>
      <c r="I5" s="36"/>
      <c r="J5" s="39"/>
      <c r="K5" s="11"/>
    </row>
    <row r="6" spans="1:15" ht="15.75" customHeight="1" x14ac:dyDescent="0.35">
      <c r="A6" s="171">
        <v>2</v>
      </c>
      <c r="B6" s="231" t="s">
        <v>508</v>
      </c>
      <c r="C6" s="23" t="s">
        <v>257</v>
      </c>
      <c r="D6" s="94" t="s">
        <v>402</v>
      </c>
      <c r="E6" s="202"/>
      <c r="F6" s="203"/>
      <c r="G6" s="137" t="s">
        <v>403</v>
      </c>
      <c r="H6" s="56" t="s">
        <v>404</v>
      </c>
      <c r="I6" s="56" t="s">
        <v>405</v>
      </c>
      <c r="J6" s="92" t="s">
        <v>406</v>
      </c>
      <c r="K6" s="11"/>
    </row>
    <row r="7" spans="1:15" ht="15.75" customHeight="1" x14ac:dyDescent="0.35">
      <c r="A7" s="171">
        <v>1</v>
      </c>
      <c r="B7" s="231" t="s">
        <v>508</v>
      </c>
      <c r="C7" s="23" t="s">
        <v>13</v>
      </c>
      <c r="D7" s="94" t="s">
        <v>441</v>
      </c>
      <c r="E7" s="202"/>
      <c r="F7" s="203"/>
      <c r="G7" s="137" t="s">
        <v>211</v>
      </c>
      <c r="H7" s="56" t="s">
        <v>442</v>
      </c>
      <c r="I7" s="56" t="s">
        <v>443</v>
      </c>
      <c r="J7" s="92" t="s">
        <v>444</v>
      </c>
      <c r="K7" s="11"/>
    </row>
    <row r="8" spans="1:15" ht="15.75" customHeight="1" x14ac:dyDescent="0.35">
      <c r="A8" s="112">
        <v>2</v>
      </c>
      <c r="B8" s="231" t="s">
        <v>508</v>
      </c>
      <c r="C8" s="23" t="s">
        <v>13</v>
      </c>
      <c r="D8" s="94" t="s">
        <v>432</v>
      </c>
      <c r="E8" s="202"/>
      <c r="F8" s="203"/>
      <c r="G8" s="137" t="s">
        <v>211</v>
      </c>
      <c r="H8" s="56" t="s">
        <v>433</v>
      </c>
      <c r="I8" s="56" t="s">
        <v>434</v>
      </c>
      <c r="J8" s="92" t="s">
        <v>435</v>
      </c>
      <c r="K8" s="11"/>
    </row>
    <row r="9" spans="1:15" ht="15.75" customHeight="1" x14ac:dyDescent="0.35">
      <c r="A9" s="112">
        <v>2</v>
      </c>
      <c r="B9" s="231" t="s">
        <v>508</v>
      </c>
      <c r="C9" s="23" t="s">
        <v>13</v>
      </c>
      <c r="D9" s="194" t="s">
        <v>359</v>
      </c>
      <c r="E9" s="209" t="s">
        <v>173</v>
      </c>
      <c r="F9" s="213"/>
      <c r="G9" s="140"/>
      <c r="H9" s="214"/>
      <c r="I9" s="214"/>
      <c r="J9" s="215"/>
      <c r="K9" s="11"/>
    </row>
    <row r="10" spans="1:15" ht="15.75" customHeight="1" x14ac:dyDescent="0.35">
      <c r="A10" s="112">
        <v>2</v>
      </c>
      <c r="B10" s="231" t="s">
        <v>508</v>
      </c>
      <c r="C10" s="23" t="s">
        <v>13</v>
      </c>
      <c r="D10" s="127" t="s">
        <v>101</v>
      </c>
      <c r="E10" s="204"/>
      <c r="F10" s="205"/>
      <c r="G10" s="206" t="s">
        <v>211</v>
      </c>
      <c r="H10" s="207"/>
      <c r="I10" s="207"/>
      <c r="J10" s="208" t="s">
        <v>212</v>
      </c>
      <c r="K10" s="11"/>
    </row>
    <row r="11" spans="1:15" ht="15.75" customHeight="1" x14ac:dyDescent="0.35">
      <c r="A11" s="113">
        <v>1</v>
      </c>
      <c r="B11" s="231" t="s">
        <v>508</v>
      </c>
      <c r="C11" s="23" t="s">
        <v>13</v>
      </c>
      <c r="D11" s="193" t="s">
        <v>102</v>
      </c>
      <c r="E11" s="202"/>
      <c r="F11" s="203"/>
      <c r="G11" s="137" t="s">
        <v>211</v>
      </c>
      <c r="H11" s="94" t="s">
        <v>363</v>
      </c>
      <c r="I11" s="94" t="s">
        <v>364</v>
      </c>
      <c r="J11" s="95" t="s">
        <v>365</v>
      </c>
    </row>
    <row r="12" spans="1:15" ht="15.75" customHeight="1" x14ac:dyDescent="0.35">
      <c r="A12" s="113">
        <v>1</v>
      </c>
      <c r="B12" s="231" t="s">
        <v>508</v>
      </c>
      <c r="C12" s="23" t="s">
        <v>13</v>
      </c>
      <c r="D12" s="192" t="s">
        <v>95</v>
      </c>
      <c r="E12" s="202"/>
      <c r="F12" s="203"/>
      <c r="G12" s="137" t="s">
        <v>369</v>
      </c>
      <c r="H12" s="94" t="s">
        <v>370</v>
      </c>
      <c r="I12" s="94" t="s">
        <v>371</v>
      </c>
      <c r="J12" s="95" t="s">
        <v>372</v>
      </c>
    </row>
    <row r="13" spans="1:15" ht="15.75" customHeight="1" x14ac:dyDescent="0.35">
      <c r="A13" s="113">
        <v>1</v>
      </c>
      <c r="B13" s="231" t="s">
        <v>508</v>
      </c>
      <c r="C13" s="23" t="s">
        <v>13</v>
      </c>
      <c r="D13" s="194" t="s">
        <v>366</v>
      </c>
      <c r="E13" s="209" t="s">
        <v>367</v>
      </c>
      <c r="F13" s="210" t="s">
        <v>368</v>
      </c>
      <c r="G13" s="139"/>
      <c r="H13" s="194"/>
      <c r="I13" s="194"/>
      <c r="J13" s="211"/>
    </row>
    <row r="14" spans="1:15" ht="15.75" customHeight="1" x14ac:dyDescent="0.35">
      <c r="A14" s="171">
        <v>2</v>
      </c>
      <c r="B14" s="231" t="s">
        <v>508</v>
      </c>
      <c r="C14" s="23" t="s">
        <v>13</v>
      </c>
      <c r="D14" s="193" t="s">
        <v>151</v>
      </c>
      <c r="E14" s="202" t="s">
        <v>5</v>
      </c>
      <c r="F14" s="203"/>
      <c r="G14" s="137" t="s">
        <v>329</v>
      </c>
      <c r="H14" s="192" t="s">
        <v>211</v>
      </c>
      <c r="I14" s="192" t="s">
        <v>363</v>
      </c>
      <c r="J14" s="212" t="s">
        <v>212</v>
      </c>
    </row>
    <row r="15" spans="1:15" ht="15.75" customHeight="1" x14ac:dyDescent="0.35">
      <c r="A15" s="112">
        <v>2</v>
      </c>
      <c r="B15" s="231" t="s">
        <v>508</v>
      </c>
      <c r="C15" s="23" t="s">
        <v>13</v>
      </c>
      <c r="D15" s="194" t="s">
        <v>68</v>
      </c>
      <c r="E15" s="209" t="s">
        <v>367</v>
      </c>
      <c r="F15" s="213"/>
      <c r="G15" s="139"/>
      <c r="H15" s="194"/>
      <c r="I15" s="194"/>
      <c r="J15" s="211"/>
    </row>
    <row r="16" spans="1:15" ht="15.75" customHeight="1" x14ac:dyDescent="0.35">
      <c r="A16" s="112">
        <v>1</v>
      </c>
      <c r="B16" s="231" t="s">
        <v>508</v>
      </c>
      <c r="C16" s="23" t="s">
        <v>13</v>
      </c>
      <c r="D16" s="192" t="s">
        <v>103</v>
      </c>
      <c r="E16" s="202"/>
      <c r="F16" s="203"/>
      <c r="G16" s="137" t="s">
        <v>374</v>
      </c>
      <c r="H16" s="192"/>
      <c r="I16" s="192"/>
      <c r="J16" s="95" t="s">
        <v>373</v>
      </c>
    </row>
    <row r="17" spans="1:11" ht="15.75" customHeight="1" x14ac:dyDescent="0.35">
      <c r="A17" s="112">
        <v>1</v>
      </c>
      <c r="B17" s="231" t="s">
        <v>508</v>
      </c>
      <c r="C17" s="23" t="s">
        <v>13</v>
      </c>
      <c r="D17" s="192" t="s">
        <v>104</v>
      </c>
      <c r="E17" s="202"/>
      <c r="F17" s="203"/>
      <c r="G17" s="137" t="s">
        <v>211</v>
      </c>
      <c r="H17" s="94" t="s">
        <v>376</v>
      </c>
      <c r="I17" s="94" t="s">
        <v>375</v>
      </c>
      <c r="J17" s="212" t="s">
        <v>212</v>
      </c>
    </row>
    <row r="18" spans="1:11" ht="15.75" customHeight="1" x14ac:dyDescent="0.35">
      <c r="A18" s="112">
        <v>2</v>
      </c>
      <c r="B18" s="231" t="s">
        <v>508</v>
      </c>
      <c r="C18" s="23" t="s">
        <v>13</v>
      </c>
      <c r="D18" s="192" t="s">
        <v>105</v>
      </c>
      <c r="E18" s="202"/>
      <c r="F18" s="203"/>
      <c r="G18" s="137" t="s">
        <v>211</v>
      </c>
      <c r="H18" s="192" t="s">
        <v>376</v>
      </c>
      <c r="I18" s="192" t="s">
        <v>375</v>
      </c>
      <c r="J18" s="212" t="s">
        <v>212</v>
      </c>
    </row>
    <row r="19" spans="1:11" ht="15.75" customHeight="1" x14ac:dyDescent="0.35">
      <c r="A19" s="112">
        <v>2</v>
      </c>
      <c r="B19" s="231" t="s">
        <v>508</v>
      </c>
      <c r="C19" s="23" t="s">
        <v>13</v>
      </c>
      <c r="D19" s="193" t="s">
        <v>69</v>
      </c>
      <c r="E19" s="202"/>
      <c r="F19" s="203"/>
      <c r="G19" s="137" t="s">
        <v>211</v>
      </c>
      <c r="H19" s="192" t="s">
        <v>377</v>
      </c>
      <c r="I19" s="192" t="s">
        <v>375</v>
      </c>
      <c r="J19" s="212" t="s">
        <v>212</v>
      </c>
    </row>
    <row r="20" spans="1:11" ht="15.75" customHeight="1" x14ac:dyDescent="0.35">
      <c r="A20" s="112">
        <v>1</v>
      </c>
      <c r="B20" s="231" t="s">
        <v>508</v>
      </c>
      <c r="C20" s="23" t="s">
        <v>13</v>
      </c>
      <c r="D20" s="193" t="s">
        <v>497</v>
      </c>
      <c r="E20" s="202"/>
      <c r="F20" s="203"/>
      <c r="G20" s="137" t="s">
        <v>498</v>
      </c>
      <c r="H20" s="94" t="s">
        <v>499</v>
      </c>
      <c r="I20" s="94" t="s">
        <v>500</v>
      </c>
      <c r="J20" s="95" t="s">
        <v>501</v>
      </c>
    </row>
    <row r="21" spans="1:11" ht="15.75" customHeight="1" x14ac:dyDescent="0.35">
      <c r="A21" s="171">
        <v>1</v>
      </c>
      <c r="B21" s="231" t="s">
        <v>508</v>
      </c>
      <c r="C21" s="23" t="s">
        <v>13</v>
      </c>
      <c r="D21" s="192" t="s">
        <v>106</v>
      </c>
      <c r="E21" s="202"/>
      <c r="F21" s="203"/>
      <c r="G21" s="137" t="s">
        <v>211</v>
      </c>
      <c r="H21" s="192" t="s">
        <v>378</v>
      </c>
      <c r="I21" s="192" t="s">
        <v>379</v>
      </c>
      <c r="J21" s="95" t="s">
        <v>380</v>
      </c>
    </row>
    <row r="22" spans="1:11" ht="15.75" customHeight="1" x14ac:dyDescent="0.35">
      <c r="A22" s="112">
        <v>1</v>
      </c>
      <c r="B22" s="231" t="s">
        <v>508</v>
      </c>
      <c r="C22" s="23" t="s">
        <v>13</v>
      </c>
      <c r="D22" s="193" t="s">
        <v>107</v>
      </c>
      <c r="E22" s="202"/>
      <c r="F22" s="203"/>
      <c r="G22" s="137" t="s">
        <v>211</v>
      </c>
      <c r="H22" s="192" t="s">
        <v>378</v>
      </c>
      <c r="I22" s="192" t="s">
        <v>379</v>
      </c>
      <c r="J22" s="95" t="s">
        <v>380</v>
      </c>
    </row>
    <row r="23" spans="1:11" ht="15.75" customHeight="1" x14ac:dyDescent="0.35">
      <c r="A23" s="106">
        <v>1</v>
      </c>
      <c r="B23" s="231" t="s">
        <v>508</v>
      </c>
      <c r="C23" s="23" t="s">
        <v>13</v>
      </c>
      <c r="D23" s="194" t="s">
        <v>108</v>
      </c>
      <c r="E23" s="209" t="s">
        <v>367</v>
      </c>
      <c r="F23" s="213"/>
      <c r="G23" s="139"/>
      <c r="H23" s="194"/>
      <c r="I23" s="194"/>
      <c r="J23" s="211"/>
    </row>
    <row r="24" spans="1:11" ht="15.75" customHeight="1" x14ac:dyDescent="0.35">
      <c r="A24" s="106">
        <v>2</v>
      </c>
      <c r="B24" s="231" t="s">
        <v>508</v>
      </c>
      <c r="C24" s="23" t="s">
        <v>13</v>
      </c>
      <c r="D24" s="192" t="s">
        <v>109</v>
      </c>
      <c r="E24" s="202"/>
      <c r="F24" s="203"/>
      <c r="G24" s="137" t="s">
        <v>211</v>
      </c>
      <c r="H24" s="192"/>
      <c r="I24" s="192"/>
      <c r="J24" s="212" t="s">
        <v>212</v>
      </c>
    </row>
    <row r="25" spans="1:11" ht="15.75" customHeight="1" x14ac:dyDescent="0.35">
      <c r="A25" s="106">
        <v>2</v>
      </c>
      <c r="B25" s="231" t="s">
        <v>508</v>
      </c>
      <c r="C25" s="23" t="s">
        <v>13</v>
      </c>
      <c r="D25" s="192" t="s">
        <v>110</v>
      </c>
      <c r="E25" s="202"/>
      <c r="F25" s="203"/>
      <c r="G25" s="137" t="s">
        <v>329</v>
      </c>
      <c r="H25" s="192" t="s">
        <v>211</v>
      </c>
      <c r="I25" s="192"/>
      <c r="J25" s="212" t="s">
        <v>212</v>
      </c>
    </row>
    <row r="26" spans="1:11" ht="15.75" customHeight="1" x14ac:dyDescent="0.35">
      <c r="A26" s="106">
        <v>2</v>
      </c>
      <c r="B26" s="231" t="s">
        <v>508</v>
      </c>
      <c r="C26" s="23" t="s">
        <v>13</v>
      </c>
      <c r="D26" s="192" t="s">
        <v>111</v>
      </c>
      <c r="E26" s="202"/>
      <c r="F26" s="203"/>
      <c r="G26" s="137" t="s">
        <v>329</v>
      </c>
      <c r="H26" s="192" t="s">
        <v>211</v>
      </c>
      <c r="I26" s="192"/>
      <c r="J26" s="212" t="s">
        <v>212</v>
      </c>
    </row>
    <row r="27" spans="1:11" ht="15.75" customHeight="1" x14ac:dyDescent="0.35">
      <c r="A27" s="106">
        <v>1</v>
      </c>
      <c r="B27" s="231" t="s">
        <v>508</v>
      </c>
      <c r="C27" s="23" t="s">
        <v>354</v>
      </c>
      <c r="D27" s="94" t="s">
        <v>412</v>
      </c>
      <c r="E27" s="202"/>
      <c r="F27" s="203"/>
      <c r="G27" s="137" t="s">
        <v>211</v>
      </c>
      <c r="H27" s="94" t="s">
        <v>413</v>
      </c>
      <c r="I27" s="94" t="s">
        <v>414</v>
      </c>
      <c r="J27" s="95" t="s">
        <v>415</v>
      </c>
    </row>
    <row r="28" spans="1:11" ht="15.75" customHeight="1" x14ac:dyDescent="0.35">
      <c r="A28" s="171">
        <v>2</v>
      </c>
      <c r="B28" s="231" t="s">
        <v>508</v>
      </c>
      <c r="C28" s="23" t="s">
        <v>354</v>
      </c>
      <c r="D28" s="192" t="s">
        <v>248</v>
      </c>
      <c r="E28" s="202"/>
      <c r="F28" s="203"/>
      <c r="G28" s="137" t="s">
        <v>211</v>
      </c>
      <c r="H28" s="56" t="s">
        <v>250</v>
      </c>
      <c r="I28" s="56" t="s">
        <v>258</v>
      </c>
      <c r="J28" s="92" t="s">
        <v>251</v>
      </c>
      <c r="K28" s="11"/>
    </row>
    <row r="29" spans="1:11" ht="15.75" customHeight="1" x14ac:dyDescent="0.35">
      <c r="A29" s="112">
        <v>2</v>
      </c>
      <c r="B29" s="231" t="s">
        <v>508</v>
      </c>
      <c r="C29" s="23" t="s">
        <v>354</v>
      </c>
      <c r="D29" s="94" t="s">
        <v>411</v>
      </c>
      <c r="E29" s="202"/>
      <c r="F29" s="203"/>
      <c r="G29" s="137" t="s">
        <v>355</v>
      </c>
      <c r="H29" s="56" t="s">
        <v>356</v>
      </c>
      <c r="I29" s="56" t="s">
        <v>357</v>
      </c>
      <c r="J29" s="92" t="s">
        <v>358</v>
      </c>
      <c r="K29" s="11"/>
    </row>
    <row r="30" spans="1:11" ht="15.75" customHeight="1" x14ac:dyDescent="0.35">
      <c r="A30" s="112">
        <v>2</v>
      </c>
      <c r="B30" s="231" t="s">
        <v>508</v>
      </c>
      <c r="C30" s="23" t="s">
        <v>354</v>
      </c>
      <c r="D30" s="94" t="s">
        <v>407</v>
      </c>
      <c r="E30" s="202"/>
      <c r="F30" s="203"/>
      <c r="G30" s="137" t="s">
        <v>211</v>
      </c>
      <c r="H30" s="56" t="s">
        <v>408</v>
      </c>
      <c r="I30" s="56" t="s">
        <v>409</v>
      </c>
      <c r="J30" s="92" t="s">
        <v>410</v>
      </c>
      <c r="K30" s="11"/>
    </row>
    <row r="31" spans="1:11" ht="15.75" customHeight="1" x14ac:dyDescent="0.35">
      <c r="A31" s="111">
        <v>3</v>
      </c>
      <c r="B31" s="231" t="s">
        <v>508</v>
      </c>
      <c r="C31" s="14" t="s">
        <v>354</v>
      </c>
      <c r="D31" s="94" t="s">
        <v>445</v>
      </c>
      <c r="E31" s="202"/>
      <c r="F31" s="203"/>
      <c r="G31" s="137" t="s">
        <v>446</v>
      </c>
      <c r="H31" s="56" t="s">
        <v>447</v>
      </c>
      <c r="I31" s="56" t="s">
        <v>448</v>
      </c>
      <c r="J31" s="92" t="s">
        <v>449</v>
      </c>
      <c r="K31" s="11"/>
    </row>
    <row r="32" spans="1:11" ht="15.75" customHeight="1" x14ac:dyDescent="0.35">
      <c r="A32" s="106">
        <v>1</v>
      </c>
      <c r="B32" s="231" t="s">
        <v>508</v>
      </c>
      <c r="C32" s="23" t="s">
        <v>14</v>
      </c>
      <c r="D32" s="94" t="s">
        <v>436</v>
      </c>
      <c r="E32" s="202"/>
      <c r="F32" s="203"/>
      <c r="G32" s="137" t="s">
        <v>437</v>
      </c>
      <c r="H32" s="94" t="s">
        <v>438</v>
      </c>
      <c r="I32" s="94" t="s">
        <v>439</v>
      </c>
      <c r="J32" s="95" t="s">
        <v>440</v>
      </c>
    </row>
    <row r="33" spans="1:11" ht="15.75" customHeight="1" x14ac:dyDescent="0.35">
      <c r="A33" s="106">
        <v>1</v>
      </c>
      <c r="B33" s="231" t="s">
        <v>508</v>
      </c>
      <c r="C33" s="23" t="s">
        <v>14</v>
      </c>
      <c r="D33" s="193" t="s">
        <v>112</v>
      </c>
      <c r="E33" s="202"/>
      <c r="F33" s="203"/>
      <c r="G33" s="137" t="s">
        <v>211</v>
      </c>
      <c r="H33" s="192" t="s">
        <v>381</v>
      </c>
      <c r="I33" s="192" t="s">
        <v>382</v>
      </c>
      <c r="J33" s="212" t="s">
        <v>212</v>
      </c>
    </row>
    <row r="34" spans="1:11" ht="15.75" customHeight="1" x14ac:dyDescent="0.35">
      <c r="A34" s="106">
        <v>2</v>
      </c>
      <c r="B34" s="231" t="s">
        <v>508</v>
      </c>
      <c r="C34" s="23" t="s">
        <v>14</v>
      </c>
      <c r="D34" s="192" t="s">
        <v>386</v>
      </c>
      <c r="E34" s="202" t="s">
        <v>383</v>
      </c>
      <c r="F34" s="203"/>
      <c r="G34" s="137" t="s">
        <v>229</v>
      </c>
      <c r="H34" s="192" t="s">
        <v>230</v>
      </c>
      <c r="I34" s="192" t="s">
        <v>231</v>
      </c>
      <c r="J34" s="212" t="s">
        <v>232</v>
      </c>
    </row>
    <row r="35" spans="1:11" ht="15.75" customHeight="1" x14ac:dyDescent="0.35">
      <c r="A35" s="106">
        <v>2</v>
      </c>
      <c r="B35" s="231" t="s">
        <v>508</v>
      </c>
      <c r="C35" s="23" t="s">
        <v>14</v>
      </c>
      <c r="D35" s="193" t="s">
        <v>385</v>
      </c>
      <c r="E35" s="202" t="s">
        <v>383</v>
      </c>
      <c r="F35" s="203"/>
      <c r="G35" s="137" t="s">
        <v>229</v>
      </c>
      <c r="H35" s="192" t="s">
        <v>230</v>
      </c>
      <c r="I35" s="192" t="s">
        <v>231</v>
      </c>
      <c r="J35" s="212" t="s">
        <v>232</v>
      </c>
    </row>
    <row r="36" spans="1:11" ht="15.75" customHeight="1" x14ac:dyDescent="0.35">
      <c r="A36" s="106">
        <v>2</v>
      </c>
      <c r="B36" s="231" t="s">
        <v>508</v>
      </c>
      <c r="C36" s="23" t="s">
        <v>14</v>
      </c>
      <c r="D36" s="193" t="s">
        <v>384</v>
      </c>
      <c r="E36" s="202" t="s">
        <v>383</v>
      </c>
      <c r="F36" s="203"/>
      <c r="G36" s="137" t="s">
        <v>229</v>
      </c>
      <c r="H36" s="192" t="s">
        <v>230</v>
      </c>
      <c r="I36" s="192" t="s">
        <v>231</v>
      </c>
      <c r="J36" s="212" t="s">
        <v>232</v>
      </c>
    </row>
    <row r="37" spans="1:11" ht="15.75" customHeight="1" x14ac:dyDescent="0.35">
      <c r="A37" s="116">
        <v>3</v>
      </c>
      <c r="B37" s="231" t="s">
        <v>508</v>
      </c>
      <c r="C37" s="23" t="s">
        <v>14</v>
      </c>
      <c r="D37" s="193" t="s">
        <v>416</v>
      </c>
      <c r="E37" s="202"/>
      <c r="F37" s="203"/>
      <c r="G37" s="192" t="s">
        <v>211</v>
      </c>
      <c r="H37" s="94" t="s">
        <v>417</v>
      </c>
      <c r="I37" s="94" t="s">
        <v>418</v>
      </c>
      <c r="J37" s="94" t="s">
        <v>419</v>
      </c>
    </row>
    <row r="38" spans="1:11" ht="15.75" customHeight="1" x14ac:dyDescent="0.35">
      <c r="A38" s="106">
        <v>2</v>
      </c>
      <c r="B38" s="231" t="s">
        <v>508</v>
      </c>
      <c r="C38" s="23" t="s">
        <v>14</v>
      </c>
      <c r="D38" s="88" t="s">
        <v>420</v>
      </c>
      <c r="E38" s="202"/>
      <c r="F38" s="203"/>
      <c r="G38" s="137" t="s">
        <v>211</v>
      </c>
      <c r="H38" s="94" t="s">
        <v>421</v>
      </c>
      <c r="I38" s="94" t="s">
        <v>422</v>
      </c>
      <c r="J38" s="95" t="s">
        <v>423</v>
      </c>
    </row>
    <row r="39" spans="1:11" ht="15.75" customHeight="1" x14ac:dyDescent="0.35">
      <c r="A39" s="116">
        <v>3</v>
      </c>
      <c r="B39" s="231" t="s">
        <v>508</v>
      </c>
      <c r="C39" s="23" t="s">
        <v>14</v>
      </c>
      <c r="D39" s="193" t="s">
        <v>424</v>
      </c>
      <c r="E39" s="202"/>
      <c r="F39" s="203"/>
      <c r="G39" s="137" t="s">
        <v>211</v>
      </c>
      <c r="H39" s="94" t="s">
        <v>427</v>
      </c>
      <c r="I39" s="94" t="s">
        <v>425</v>
      </c>
      <c r="J39" s="95" t="s">
        <v>426</v>
      </c>
    </row>
    <row r="40" spans="1:11" ht="15.75" customHeight="1" x14ac:dyDescent="0.35">
      <c r="A40" s="116">
        <v>3</v>
      </c>
      <c r="B40" s="231" t="s">
        <v>508</v>
      </c>
      <c r="C40" s="23" t="s">
        <v>14</v>
      </c>
      <c r="D40" s="193" t="s">
        <v>428</v>
      </c>
      <c r="E40" s="202"/>
      <c r="F40" s="203"/>
      <c r="G40" s="137" t="s">
        <v>211</v>
      </c>
      <c r="H40" s="94" t="s">
        <v>429</v>
      </c>
      <c r="I40" s="94" t="s">
        <v>430</v>
      </c>
      <c r="J40" s="95" t="s">
        <v>431</v>
      </c>
    </row>
    <row r="41" spans="1:11" ht="15.75" customHeight="1" x14ac:dyDescent="0.35">
      <c r="A41" s="116">
        <v>3</v>
      </c>
      <c r="B41" s="231" t="s">
        <v>508</v>
      </c>
      <c r="C41" s="23" t="s">
        <v>14</v>
      </c>
      <c r="D41" s="194" t="s">
        <v>114</v>
      </c>
      <c r="E41" s="209" t="s">
        <v>113</v>
      </c>
      <c r="F41" s="213"/>
      <c r="G41" s="140"/>
      <c r="H41" s="194"/>
      <c r="I41" s="194"/>
      <c r="J41" s="211"/>
    </row>
    <row r="42" spans="1:11" ht="15.75" customHeight="1" x14ac:dyDescent="0.35">
      <c r="A42" s="106">
        <v>1</v>
      </c>
      <c r="B42" s="231" t="s">
        <v>508</v>
      </c>
      <c r="C42" s="23" t="s">
        <v>361</v>
      </c>
      <c r="D42" s="194" t="s">
        <v>360</v>
      </c>
      <c r="E42" s="209" t="s">
        <v>173</v>
      </c>
      <c r="F42" s="213"/>
      <c r="G42" s="140"/>
      <c r="H42" s="214"/>
      <c r="I42" s="214"/>
      <c r="J42" s="215"/>
      <c r="K42" s="11"/>
    </row>
    <row r="43" spans="1:11" ht="15.75" customHeight="1" x14ac:dyDescent="0.35">
      <c r="A43" s="106">
        <v>2</v>
      </c>
      <c r="B43" s="231" t="s">
        <v>508</v>
      </c>
      <c r="C43" s="89" t="s">
        <v>362</v>
      </c>
      <c r="D43" s="195" t="s">
        <v>62</v>
      </c>
      <c r="E43" s="216"/>
      <c r="F43" s="217"/>
      <c r="G43" s="218"/>
      <c r="H43" s="219"/>
      <c r="I43" s="219"/>
      <c r="J43" s="220"/>
      <c r="K43" s="11"/>
    </row>
    <row r="44" spans="1:11" ht="15.75" customHeight="1" x14ac:dyDescent="0.35">
      <c r="A44" s="106">
        <v>2</v>
      </c>
      <c r="B44" s="231" t="s">
        <v>508</v>
      </c>
      <c r="C44" s="195" t="s">
        <v>362</v>
      </c>
      <c r="D44" s="195" t="s">
        <v>471</v>
      </c>
      <c r="E44" s="216"/>
      <c r="F44" s="217"/>
      <c r="G44" s="218"/>
      <c r="H44" s="219"/>
      <c r="I44" s="219"/>
      <c r="J44" s="220"/>
      <c r="K44" s="11"/>
    </row>
    <row r="45" spans="1:11" ht="15.75" customHeight="1" x14ac:dyDescent="0.35">
      <c r="A45" s="106">
        <v>2</v>
      </c>
      <c r="B45" s="231" t="s">
        <v>508</v>
      </c>
      <c r="C45" s="127" t="s">
        <v>361</v>
      </c>
      <c r="D45" s="194" t="s">
        <v>472</v>
      </c>
      <c r="E45" s="221"/>
      <c r="F45" s="222"/>
      <c r="G45" s="218"/>
      <c r="H45" s="219"/>
      <c r="I45" s="219"/>
      <c r="J45" s="220"/>
      <c r="K45" s="11"/>
    </row>
    <row r="46" spans="1:11" ht="15.75" customHeight="1" x14ac:dyDescent="0.35">
      <c r="A46" s="106">
        <v>2</v>
      </c>
      <c r="B46" s="231" t="s">
        <v>508</v>
      </c>
      <c r="C46" s="195" t="s">
        <v>362</v>
      </c>
      <c r="D46" s="195" t="s">
        <v>473</v>
      </c>
      <c r="E46" s="216"/>
      <c r="F46" s="217"/>
      <c r="G46" s="218"/>
      <c r="H46" s="219"/>
      <c r="I46" s="219"/>
      <c r="J46" s="220"/>
      <c r="K46" s="11"/>
    </row>
    <row r="47" spans="1:11" ht="15.75" customHeight="1" x14ac:dyDescent="0.35">
      <c r="A47" s="106">
        <v>2</v>
      </c>
      <c r="B47" s="231" t="s">
        <v>508</v>
      </c>
      <c r="C47" s="127" t="s">
        <v>361</v>
      </c>
      <c r="D47" s="194" t="s">
        <v>474</v>
      </c>
      <c r="E47" s="221"/>
      <c r="F47" s="222"/>
      <c r="G47" s="218"/>
      <c r="H47" s="219"/>
      <c r="I47" s="219"/>
      <c r="J47" s="220"/>
      <c r="K47" s="11"/>
    </row>
    <row r="48" spans="1:11" ht="15.75" customHeight="1" thickBot="1" x14ac:dyDescent="0.4">
      <c r="A48" s="116">
        <v>3</v>
      </c>
      <c r="B48" s="231" t="s">
        <v>508</v>
      </c>
      <c r="C48" s="195" t="s">
        <v>362</v>
      </c>
      <c r="D48" s="195" t="s">
        <v>475</v>
      </c>
      <c r="E48" s="216"/>
      <c r="F48" s="217"/>
      <c r="G48" s="223" t="s">
        <v>211</v>
      </c>
      <c r="H48" s="224" t="s">
        <v>340</v>
      </c>
      <c r="I48" s="224" t="s">
        <v>341</v>
      </c>
      <c r="J48" s="225" t="s">
        <v>342</v>
      </c>
      <c r="K48" s="11"/>
    </row>
    <row r="52" spans="5:5" ht="15.75" customHeight="1" x14ac:dyDescent="0.35">
      <c r="E52" s="190"/>
    </row>
    <row r="53" spans="5:5" ht="15.75" customHeight="1" x14ac:dyDescent="0.35">
      <c r="E53" s="190"/>
    </row>
  </sheetData>
  <autoFilter ref="A2:J48" xr:uid="{1F302A6E-24D5-412C-9DEB-A6A663C32664}"/>
  <mergeCells count="2">
    <mergeCell ref="G1:J1"/>
    <mergeCell ref="A1:F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0a858bc-b19d-4d92-a6f0-3eb7f146635e">
      <Terms xmlns="http://schemas.microsoft.com/office/infopath/2007/PartnerControls"/>
    </lcf76f155ced4ddcb4097134ff3c332f>
    <TaxCatchAll xmlns="b4304807-af67-4394-b1cc-13a8c181bc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ABF071EC5FD74EA0222A382BA34C08" ma:contentTypeVersion="12" ma:contentTypeDescription="Create a new document." ma:contentTypeScope="" ma:versionID="6437b9147eb140727f6f4fa3f7f293d0">
  <xsd:schema xmlns:xsd="http://www.w3.org/2001/XMLSchema" xmlns:xs="http://www.w3.org/2001/XMLSchema" xmlns:p="http://schemas.microsoft.com/office/2006/metadata/properties" xmlns:ns2="70a858bc-b19d-4d92-a6f0-3eb7f146635e" xmlns:ns3="b4304807-af67-4394-b1cc-13a8c181bc53" targetNamespace="http://schemas.microsoft.com/office/2006/metadata/properties" ma:root="true" ma:fieldsID="6c16b85eed8d78a614b2263c024838c3" ns2:_="" ns3:_="">
    <xsd:import namespace="70a858bc-b19d-4d92-a6f0-3eb7f146635e"/>
    <xsd:import namespace="b4304807-af67-4394-b1cc-13a8c181bc5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858bc-b19d-4d92-a6f0-3eb7f14663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3623ea3-be23-4189-a25b-bcadb097ef1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304807-af67-4394-b1cc-13a8c181bc5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cde11a9-839a-425a-afe4-dde1e3626ca3}" ma:internalName="TaxCatchAll" ma:showField="CatchAllData" ma:web="b4304807-af67-4394-b1cc-13a8c181bc5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71BFC7-B93E-4097-9F0D-AF18FAE4FAFA}">
  <ds:schemaRefs>
    <ds:schemaRef ds:uri="http://schemas.microsoft.com/office/2006/metadata/properties"/>
    <ds:schemaRef ds:uri="b4304807-af67-4394-b1cc-13a8c181bc53"/>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70a858bc-b19d-4d92-a6f0-3eb7f146635e"/>
    <ds:schemaRef ds:uri="http://www.w3.org/XML/1998/namespace"/>
  </ds:schemaRefs>
</ds:datastoreItem>
</file>

<file path=customXml/itemProps2.xml><?xml version="1.0" encoding="utf-8"?>
<ds:datastoreItem xmlns:ds="http://schemas.openxmlformats.org/officeDocument/2006/customXml" ds:itemID="{CF522DA3-CEAE-470D-AFFE-9D4DBE04119E}">
  <ds:schemaRefs>
    <ds:schemaRef ds:uri="http://schemas.microsoft.com/sharepoint/v3/contenttype/forms"/>
  </ds:schemaRefs>
</ds:datastoreItem>
</file>

<file path=customXml/itemProps3.xml><?xml version="1.0" encoding="utf-8"?>
<ds:datastoreItem xmlns:ds="http://schemas.openxmlformats.org/officeDocument/2006/customXml" ds:itemID="{5131703C-A55A-4E96-A80F-B3137047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a858bc-b19d-4d92-a6f0-3eb7f146635e"/>
    <ds:schemaRef ds:uri="b4304807-af67-4394-b1cc-13a8c181bc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0. Mode d'emploi</vt:lpstr>
      <vt:lpstr>1. Inventaire quantitatif</vt:lpstr>
      <vt:lpstr>2. Indicateurs clés</vt:lpstr>
      <vt:lpstr>1. Stratégie et Gouvernance</vt:lpstr>
      <vt:lpstr>2. Mesure</vt:lpstr>
      <vt:lpstr>3. Achat</vt:lpstr>
      <vt:lpstr>4. Conception</vt:lpstr>
      <vt:lpstr>5. DEEE et Economie circulaire</vt:lpstr>
      <vt:lpstr>6. Sensibilisation</vt:lpstr>
    </vt:vector>
  </TitlesOfParts>
  <Company>Secrétariat Général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 Richard</dc:creator>
  <cp:lastModifiedBy>BOURCIER, Lisa</cp:lastModifiedBy>
  <dcterms:created xsi:type="dcterms:W3CDTF">2020-09-04T15:36:48Z</dcterms:created>
  <dcterms:modified xsi:type="dcterms:W3CDTF">2023-12-13T14:08:00Z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0x01010069ABF071EC5FD74EA0222A382BA34C08</vt:lpwstr>
  </property>
  <property fmtid="{D5CDD505-2E9C-101B-9397-08002B2CF9AE}" pid="3" name="MediaServiceImageTags">
    <vt:lpwstr/>
  </property>
</Properties>
</file>