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S\CCAS\Numerique\05-DOCUMENTS-CREATIONS\ACCOMPAGNEMENT\ATELIERS\LOGICIELS\TABLEUR\EXERCICES\"/>
    </mc:Choice>
  </mc:AlternateContent>
  <xr:revisionPtr revIDLastSave="0" documentId="13_ncr:1_{59ED9242-2953-4841-B253-E2F3733B1FBA}" xr6:coauthVersionLast="47" xr6:coauthVersionMax="47" xr10:uidLastSave="{00000000-0000-0000-0000-000000000000}"/>
  <bookViews>
    <workbookView xWindow="-108" yWindow="-108" windowWidth="23256" windowHeight="12456" tabRatio="826" xr2:uid="{00000000-000D-0000-FFFF-FFFF00000000}"/>
  </bookViews>
  <sheets>
    <sheet name="Exercice#01" sheetId="1" r:id="rId1"/>
    <sheet name="Exercice#02" sheetId="9" r:id="rId2"/>
    <sheet name="Exercice#03" sheetId="10" r:id="rId3"/>
    <sheet name="Exercice#04" sheetId="6" r:id="rId4"/>
    <sheet name="Exercice#05" sheetId="13" r:id="rId5"/>
    <sheet name="Exercice#06" sheetId="14" r:id="rId6"/>
    <sheet name="Exercice#07" sheetId="15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9" i="14" l="1"/>
  <c r="D200" i="10"/>
  <c r="F200" i="10"/>
  <c r="G200" i="9"/>
  <c r="F200" i="9"/>
  <c r="G200" i="15"/>
  <c r="F200" i="15"/>
  <c r="E200" i="15"/>
  <c r="E199" i="14"/>
  <c r="D199" i="14"/>
  <c r="E203" i="13"/>
  <c r="E202" i="13"/>
  <c r="E201" i="13"/>
  <c r="E200" i="13"/>
  <c r="B201" i="13"/>
  <c r="B202" i="13"/>
  <c r="B203" i="13"/>
  <c r="B200" i="13"/>
  <c r="E203" i="6" l="1"/>
  <c r="E202" i="6"/>
  <c r="E201" i="6"/>
  <c r="E200" i="6"/>
  <c r="E200" i="1" l="1"/>
  <c r="C200" i="1"/>
</calcChain>
</file>

<file path=xl/sharedStrings.xml><?xml version="1.0" encoding="utf-8"?>
<sst xmlns="http://schemas.openxmlformats.org/spreadsheetml/2006/main" count="324" uniqueCount="89">
  <si>
    <t>Nom</t>
  </si>
  <si>
    <t>Prénom</t>
  </si>
  <si>
    <t>Ville</t>
  </si>
  <si>
    <t>VILLEJUIF</t>
  </si>
  <si>
    <t>PARIS</t>
  </si>
  <si>
    <t>LES ULIS</t>
  </si>
  <si>
    <t>COUTURE</t>
  </si>
  <si>
    <t>Auguste</t>
  </si>
  <si>
    <t>GUIMOND</t>
  </si>
  <si>
    <t>Paulette</t>
  </si>
  <si>
    <t>BRIAN</t>
  </si>
  <si>
    <t>Vincent</t>
  </si>
  <si>
    <t>GAILLOU</t>
  </si>
  <si>
    <t>Françoise</t>
  </si>
  <si>
    <t>FORT-DE-FRANCE</t>
  </si>
  <si>
    <t>Téléphone</t>
  </si>
  <si>
    <t>N° Client</t>
  </si>
  <si>
    <t>Annie</t>
  </si>
  <si>
    <t>Calais</t>
  </si>
  <si>
    <t>Léo</t>
  </si>
  <si>
    <t>Boulogne</t>
  </si>
  <si>
    <t>Chloé</t>
  </si>
  <si>
    <t>Dunkerque</t>
  </si>
  <si>
    <t>Loris</t>
  </si>
  <si>
    <t>Louka</t>
  </si>
  <si>
    <t>Mélina</t>
  </si>
  <si>
    <t>Olivia</t>
  </si>
  <si>
    <t>Séréna</t>
  </si>
  <si>
    <t>Émilie</t>
  </si>
  <si>
    <t>Emy</t>
  </si>
  <si>
    <t>Gaël</t>
  </si>
  <si>
    <t>Laura</t>
  </si>
  <si>
    <t>Lily-Rose</t>
  </si>
  <si>
    <t>Manon</t>
  </si>
  <si>
    <t>Elio</t>
  </si>
  <si>
    <t>Lucas</t>
  </si>
  <si>
    <t>X</t>
  </si>
  <si>
    <t>Ventes</t>
  </si>
  <si>
    <r>
      <rPr>
        <b/>
        <sz val="11"/>
        <color theme="0"/>
        <rFont val="Calibri"/>
        <family val="2"/>
      </rPr>
      <t>Â</t>
    </r>
    <r>
      <rPr>
        <b/>
        <sz val="11"/>
        <color theme="0"/>
        <rFont val="Helvetica"/>
      </rPr>
      <t>ge</t>
    </r>
  </si>
  <si>
    <t>Total:</t>
  </si>
  <si>
    <t>Moyenne d'âge :</t>
  </si>
  <si>
    <t>Exercice #02 - ET &amp; OU</t>
  </si>
  <si>
    <t>Vote</t>
  </si>
  <si>
    <t>ET</t>
  </si>
  <si>
    <t>Présence</t>
  </si>
  <si>
    <t>Non</t>
  </si>
  <si>
    <t>Oui</t>
  </si>
  <si>
    <t>OU</t>
  </si>
  <si>
    <t>Exercice #03 - SI &amp; NBVAL</t>
  </si>
  <si>
    <t>Signature</t>
  </si>
  <si>
    <t>Exercice #04 - SOMME.SI &amp; SOMME.SI.ENS</t>
  </si>
  <si>
    <t>Paiement</t>
  </si>
  <si>
    <t>Chèque</t>
  </si>
  <si>
    <t>CB</t>
  </si>
  <si>
    <t>Espèces</t>
  </si>
  <si>
    <t>Service</t>
  </si>
  <si>
    <t>Communication</t>
  </si>
  <si>
    <t>Culture</t>
  </si>
  <si>
    <t>Technique</t>
  </si>
  <si>
    <t>Type</t>
  </si>
  <si>
    <t>Achat</t>
  </si>
  <si>
    <t>Vente</t>
  </si>
  <si>
    <t>Montants</t>
  </si>
  <si>
    <t>Montant total des achats :</t>
  </si>
  <si>
    <t>Montant total des ventes :</t>
  </si>
  <si>
    <t>Montant des ventes de la culture :</t>
  </si>
  <si>
    <t>Montant des achats en espèces :</t>
  </si>
  <si>
    <t>Âge</t>
  </si>
  <si>
    <r>
      <rPr>
        <b/>
        <sz val="11"/>
        <color theme="0"/>
        <rFont val="Calibri"/>
        <family val="2"/>
      </rPr>
      <t>Â</t>
    </r>
    <r>
      <rPr>
        <b/>
        <sz val="11"/>
        <color theme="0"/>
        <rFont val="Arial"/>
        <family val="2"/>
      </rPr>
      <t>ge</t>
    </r>
  </si>
  <si>
    <t>Bénévole</t>
  </si>
  <si>
    <t>Dons</t>
  </si>
  <si>
    <t>Exercice #05 - NB.SI &amp; NB.SI.ENS</t>
  </si>
  <si>
    <t>Nombre de personnes âgés de 16 ans</t>
  </si>
  <si>
    <r>
      <t xml:space="preserve">Nombre de dons </t>
    </r>
    <r>
      <rPr>
        <b/>
        <sz val="11"/>
        <color theme="4" tint="-0.249977111117893"/>
        <rFont val="Calibri"/>
        <family val="2"/>
      </rPr>
      <t xml:space="preserve">≥ </t>
    </r>
    <r>
      <rPr>
        <b/>
        <sz val="11"/>
        <color theme="4" tint="-0.249977111117893"/>
        <rFont val="Arial"/>
        <family val="2"/>
      </rPr>
      <t>20€</t>
    </r>
  </si>
  <si>
    <r>
      <t xml:space="preserve">Nombres de dons </t>
    </r>
    <r>
      <rPr>
        <b/>
        <sz val="11"/>
        <color theme="5" tint="-0.249977111117893"/>
        <rFont val="Calibri"/>
        <family val="2"/>
      </rPr>
      <t xml:space="preserve">≥ </t>
    </r>
    <r>
      <rPr>
        <b/>
        <sz val="11"/>
        <color theme="5" tint="-0.249977111117893"/>
        <rFont val="Arial"/>
        <family val="2"/>
      </rPr>
      <t>25€ fait par des bénévoles</t>
    </r>
  </si>
  <si>
    <t>Nombre de bénévoles dont l'âge est &gt; 17 ans</t>
  </si>
  <si>
    <t>Exercice #01 - SOMME &amp; MOYENNE</t>
  </si>
  <si>
    <t>Recherche</t>
  </si>
  <si>
    <r>
      <rPr>
        <b/>
        <sz val="11"/>
        <color theme="1"/>
        <rFont val="Calibri"/>
        <family val="2"/>
      </rPr>
      <t>Â</t>
    </r>
    <r>
      <rPr>
        <b/>
        <sz val="11"/>
        <color theme="1"/>
        <rFont val="Helvetica"/>
      </rPr>
      <t>ge</t>
    </r>
  </si>
  <si>
    <t>Exercice #06 - RECHERCHEV</t>
  </si>
  <si>
    <t>Exercice #07 - GAUCHE, DROITE &amp; CONCAT</t>
  </si>
  <si>
    <t>Code</t>
  </si>
  <si>
    <t>CP-14213</t>
  </si>
  <si>
    <t>ZT-15134</t>
  </si>
  <si>
    <t>PZ-21326</t>
  </si>
  <si>
    <t>Gauche</t>
  </si>
  <si>
    <t>Droite</t>
  </si>
  <si>
    <t>Concat</t>
  </si>
  <si>
    <t>Total signatures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</si>
</sst>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\C\ 000#"/>
    <numFmt numFmtId="166" formatCode="d/m/yy"/>
    <numFmt numFmtId="167" formatCode="00.0"/>
    <numFmt numFmtId="168" formatCode="0.0"/>
    <numFmt numFmtId="169" formatCode="_-* #,##0\ &quot;€&quot;_-;\-* #,##0\ &quot;€&quot;_-;_-* &quot;-&quot;??\ &quot;€&quot;_-;_-@_-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u/>
      <sz val="14"/>
      <color rgb="FF007F9C"/>
      <name val="Arial"/>
      <family val="2"/>
    </font>
    <font>
      <b/>
      <u/>
      <sz val="10"/>
      <color rgb="FF007F9C"/>
      <name val="Arial"/>
      <family val="2"/>
    </font>
    <font>
      <sz val="11"/>
      <color theme="1"/>
      <name val="Helvetica"/>
      <family val="2"/>
    </font>
    <font>
      <b/>
      <sz val="11"/>
      <color theme="0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Helvetica"/>
      <family val="2"/>
    </font>
    <font>
      <b/>
      <sz val="11"/>
      <color rgb="FFC00000"/>
      <name val="Helvetica"/>
    </font>
    <font>
      <b/>
      <sz val="11"/>
      <color rgb="FF007F9C"/>
      <name val="Helvetica"/>
    </font>
    <font>
      <b/>
      <sz val="11"/>
      <color theme="1"/>
      <name val="Arial"/>
      <family val="2"/>
    </font>
    <font>
      <sz val="11"/>
      <color rgb="FF007F9C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7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1"/>
      <color theme="5" tint="-0.249977111117893"/>
      <name val="Arial"/>
      <family val="2"/>
    </font>
    <font>
      <b/>
      <sz val="11"/>
      <color theme="4" tint="-0.249977111117893"/>
      <name val="Calibri"/>
      <family val="2"/>
    </font>
    <font>
      <b/>
      <sz val="11"/>
      <color theme="5" tint="-0.249977111117893"/>
      <name val="Calibri"/>
      <family val="2"/>
    </font>
    <font>
      <b/>
      <sz val="11"/>
      <color theme="1"/>
      <name val="Helvetica"/>
    </font>
    <font>
      <b/>
      <sz val="11"/>
      <color theme="1"/>
      <name val="Helvetica"/>
      <family val="2"/>
    </font>
    <font>
      <b/>
      <sz val="11"/>
      <color theme="1"/>
      <name val="Calibri"/>
      <family val="2"/>
    </font>
    <font>
      <b/>
      <sz val="11"/>
      <color theme="8" tint="-0.499984740745262"/>
      <name val="Arial"/>
      <family val="2"/>
    </font>
    <font>
      <b/>
      <sz val="11"/>
      <color theme="8" tint="-0.499984740745262"/>
      <name val="Helvetica"/>
      <family val="2"/>
    </font>
    <font>
      <b/>
      <sz val="11"/>
      <color theme="9" tint="-0.249977111117893"/>
      <name val="Helvetica"/>
    </font>
    <font>
      <b/>
      <sz val="11"/>
      <color theme="5" tint="-0.249977111117893"/>
      <name val="Helvetica"/>
    </font>
    <font>
      <b/>
      <sz val="11"/>
      <color theme="7" tint="-0.249977111117893"/>
      <name val="Helvetica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F9C"/>
        <bgColor rgb="FFFFFFCC"/>
      </patternFill>
    </fill>
    <fill>
      <patternFill patternType="solid">
        <fgColor theme="5" tint="-0.249977111117893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F9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rgb="FFFFFFCC"/>
      </patternFill>
    </fill>
    <fill>
      <patternFill patternType="solid">
        <fgColor theme="8" tint="-0.249977111117893"/>
        <bgColor rgb="FFFFFFCC"/>
      </patternFill>
    </fill>
    <fill>
      <patternFill patternType="solid">
        <fgColor theme="8" tint="0.59999389629810485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rgb="FFFFFFCC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167" fontId="9" fillId="6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7" fontId="8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44" fontId="8" fillId="0" borderId="2" xfId="1" applyFont="1" applyBorder="1" applyAlignment="1">
      <alignment horizontal="center" vertical="center"/>
    </xf>
    <xf numFmtId="44" fontId="8" fillId="0" borderId="3" xfId="1" applyFont="1" applyBorder="1" applyAlignment="1">
      <alignment horizontal="center" vertical="center"/>
    </xf>
    <xf numFmtId="44" fontId="8" fillId="0" borderId="4" xfId="1" applyFont="1" applyBorder="1" applyAlignment="1">
      <alignment horizontal="center" vertical="center"/>
    </xf>
    <xf numFmtId="0" fontId="9" fillId="9" borderId="4" xfId="0" applyFont="1" applyFill="1" applyBorder="1" applyAlignment="1">
      <alignment horizontal="left" vertical="center"/>
    </xf>
    <xf numFmtId="166" fontId="12" fillId="6" borderId="2" xfId="0" applyNumberFormat="1" applyFont="1" applyFill="1" applyBorder="1" applyAlignment="1">
      <alignment horizontal="center" vertical="center" wrapText="1"/>
    </xf>
    <xf numFmtId="44" fontId="13" fillId="3" borderId="4" xfId="1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right" vertical="center"/>
    </xf>
    <xf numFmtId="168" fontId="13" fillId="3" borderId="4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166" fontId="1" fillId="6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169" fontId="2" fillId="0" borderId="2" xfId="1" applyNumberFormat="1" applyFont="1" applyBorder="1" applyAlignment="1">
      <alignment horizontal="center" vertical="center"/>
    </xf>
    <xf numFmtId="169" fontId="2" fillId="0" borderId="3" xfId="1" applyNumberFormat="1" applyFont="1" applyBorder="1" applyAlignment="1">
      <alignment horizontal="center" vertical="center"/>
    </xf>
    <xf numFmtId="169" fontId="2" fillId="0" borderId="4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166" fontId="1" fillId="7" borderId="2" xfId="0" applyNumberFormat="1" applyFont="1" applyFill="1" applyBorder="1" applyAlignment="1">
      <alignment horizontal="center" vertical="center" wrapText="1"/>
    </xf>
    <xf numFmtId="167" fontId="1" fillId="7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4" fontId="4" fillId="2" borderId="4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44" fontId="4" fillId="10" borderId="4" xfId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0" fontId="1" fillId="11" borderId="2" xfId="0" applyFont="1" applyFill="1" applyBorder="1" applyAlignment="1">
      <alignment horizontal="center" vertical="center" wrapText="1"/>
    </xf>
    <xf numFmtId="166" fontId="1" fillId="11" borderId="2" xfId="0" applyNumberFormat="1" applyFont="1" applyFill="1" applyBorder="1" applyAlignment="1">
      <alignment horizontal="center" vertical="center" wrapText="1"/>
    </xf>
    <xf numFmtId="167" fontId="1" fillId="11" borderId="2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4" fillId="12" borderId="4" xfId="1" applyNumberFormat="1" applyFont="1" applyFill="1" applyBorder="1" applyAlignment="1">
      <alignment horizontal="center" vertical="center"/>
    </xf>
    <xf numFmtId="1" fontId="4" fillId="4" borderId="4" xfId="1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6" fontId="1" fillId="13" borderId="3" xfId="0" applyNumberFormat="1" applyFont="1" applyFill="1" applyBorder="1" applyAlignment="1">
      <alignment horizontal="center" vertical="center" wrapText="1"/>
    </xf>
    <xf numFmtId="166" fontId="1" fillId="7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9" fillId="14" borderId="2" xfId="0" applyFont="1" applyFill="1" applyBorder="1" applyAlignment="1">
      <alignment horizontal="center" vertical="center" wrapText="1"/>
    </xf>
    <xf numFmtId="166" fontId="12" fillId="14" borderId="2" xfId="0" applyNumberFormat="1" applyFont="1" applyFill="1" applyBorder="1" applyAlignment="1">
      <alignment horizontal="center" vertical="center" wrapText="1"/>
    </xf>
    <xf numFmtId="167" fontId="9" fillId="14" borderId="2" xfId="0" applyNumberFormat="1" applyFont="1" applyFill="1" applyBorder="1" applyAlignment="1">
      <alignment horizontal="center" vertical="center" wrapText="1"/>
    </xf>
    <xf numFmtId="0" fontId="23" fillId="15" borderId="6" xfId="0" applyFont="1" applyFill="1" applyBorder="1" applyAlignment="1">
      <alignment horizontal="center" vertical="center" wrapText="1"/>
    </xf>
    <xf numFmtId="166" fontId="24" fillId="15" borderId="6" xfId="0" applyNumberFormat="1" applyFont="1" applyFill="1" applyBorder="1" applyAlignment="1">
      <alignment horizontal="center" vertical="center" wrapText="1"/>
    </xf>
    <xf numFmtId="167" fontId="23" fillId="15" borderId="6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44" fontId="27" fillId="0" borderId="4" xfId="1" applyFont="1" applyBorder="1" applyAlignment="1">
      <alignment horizontal="center" vertical="center"/>
    </xf>
    <xf numFmtId="0" fontId="26" fillId="16" borderId="4" xfId="0" applyFont="1" applyFill="1" applyBorder="1" applyAlignment="1">
      <alignment horizontal="center" vertical="center"/>
    </xf>
    <xf numFmtId="44" fontId="27" fillId="0" borderId="0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167" fontId="9" fillId="7" borderId="3" xfId="0" applyNumberFormat="1" applyFont="1" applyFill="1" applyBorder="1" applyAlignment="1">
      <alignment horizontal="center" vertical="center" wrapText="1"/>
    </xf>
    <xf numFmtId="167" fontId="9" fillId="17" borderId="3" xfId="0" applyNumberFormat="1" applyFont="1" applyFill="1" applyBorder="1" applyAlignment="1">
      <alignment horizontal="center" vertical="center" wrapText="1"/>
    </xf>
    <xf numFmtId="167" fontId="9" fillId="13" borderId="3" xfId="0" applyNumberFormat="1" applyFont="1" applyFill="1" applyBorder="1" applyAlignment="1">
      <alignment horizontal="center" vertical="center" wrapText="1"/>
    </xf>
    <xf numFmtId="44" fontId="28" fillId="0" borderId="4" xfId="1" applyFont="1" applyBorder="1" applyAlignment="1">
      <alignment horizontal="center" vertical="center"/>
    </xf>
    <xf numFmtId="44" fontId="29" fillId="0" borderId="4" xfId="1" applyFont="1" applyBorder="1" applyAlignment="1">
      <alignment horizontal="center" vertical="center"/>
    </xf>
    <xf numFmtId="44" fontId="30" fillId="0" borderId="4" xfId="1" applyFont="1" applyBorder="1" applyAlignment="1">
      <alignment horizontal="center" vertical="center"/>
    </xf>
    <xf numFmtId="168" fontId="13" fillId="3" borderId="4" xfId="0" applyNumberFormat="1" applyFont="1" applyFill="1" applyBorder="1" applyAlignment="1" applyProtection="1">
      <alignment horizontal="center" vertical="center"/>
      <protection locked="0"/>
    </xf>
    <xf numFmtId="44" fontId="13" fillId="3" borderId="4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9" fillId="14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7" fontId="9" fillId="6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4"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007F9C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4"/>
  <sheetViews>
    <sheetView showGridLines="0" tabSelected="1" zoomScaleNormal="100" workbookViewId="0">
      <selection activeCell="E21" sqref="E21"/>
    </sheetView>
  </sheetViews>
  <sheetFormatPr baseColWidth="10" defaultRowHeight="19.95" customHeight="1" x14ac:dyDescent="0.3"/>
  <cols>
    <col min="1" max="1" width="4.33203125" style="1" customWidth="1"/>
    <col min="2" max="2" width="17.21875" style="1" bestFit="1" customWidth="1"/>
    <col min="3" max="3" width="12.6640625" style="1" customWidth="1"/>
    <col min="4" max="4" width="16.21875" style="1" customWidth="1"/>
    <col min="5" max="5" width="12.109375" style="1" customWidth="1"/>
    <col min="6" max="20" width="3.77734375" style="1" customWidth="1"/>
    <col min="21" max="16384" width="11.5546875" style="1"/>
  </cols>
  <sheetData>
    <row r="1" spans="1:20" ht="9" customHeight="1" x14ac:dyDescent="0.3"/>
    <row r="2" spans="1:20" ht="19.95" customHeight="1" x14ac:dyDescent="0.3">
      <c r="A2" s="98" t="s">
        <v>76</v>
      </c>
      <c r="B2" s="98"/>
      <c r="C2" s="98"/>
      <c r="D2" s="98"/>
      <c r="E2" s="98"/>
      <c r="F2" s="9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8.4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9.95" customHeight="1" x14ac:dyDescent="0.3">
      <c r="B4" s="15" t="s">
        <v>1</v>
      </c>
      <c r="C4" s="34" t="s">
        <v>38</v>
      </c>
      <c r="D4" s="15" t="s">
        <v>2</v>
      </c>
      <c r="E4" s="16" t="s">
        <v>37</v>
      </c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ht="19.95" customHeight="1" x14ac:dyDescent="0.3">
      <c r="B5" s="17" t="s">
        <v>17</v>
      </c>
      <c r="C5" s="18">
        <v>25</v>
      </c>
      <c r="D5" s="19" t="s">
        <v>18</v>
      </c>
      <c r="E5" s="30">
        <v>273.25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19.95" customHeight="1" x14ac:dyDescent="0.3">
      <c r="B6" s="17" t="s">
        <v>19</v>
      </c>
      <c r="C6" s="18">
        <v>17</v>
      </c>
      <c r="D6" s="19" t="s">
        <v>20</v>
      </c>
      <c r="E6" s="30">
        <v>60.84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ht="19.95" customHeight="1" x14ac:dyDescent="0.3">
      <c r="B7" s="17" t="s">
        <v>21</v>
      </c>
      <c r="C7" s="18">
        <v>18</v>
      </c>
      <c r="D7" s="19" t="s">
        <v>22</v>
      </c>
      <c r="E7" s="30">
        <v>293.36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0" ht="19.95" customHeight="1" x14ac:dyDescent="0.3">
      <c r="B8" s="17" t="s">
        <v>23</v>
      </c>
      <c r="C8" s="18">
        <v>31</v>
      </c>
      <c r="D8" s="19" t="s">
        <v>18</v>
      </c>
      <c r="E8" s="30">
        <v>269.52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0" ht="19.95" customHeight="1" x14ac:dyDescent="0.3">
      <c r="B9" s="17" t="s">
        <v>24</v>
      </c>
      <c r="C9" s="18">
        <v>24</v>
      </c>
      <c r="D9" s="19" t="s">
        <v>18</v>
      </c>
      <c r="E9" s="30">
        <v>232.76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 ht="19.95" customHeight="1" x14ac:dyDescent="0.3">
      <c r="B10" s="17" t="s">
        <v>25</v>
      </c>
      <c r="C10" s="18">
        <v>41</v>
      </c>
      <c r="D10" s="19" t="s">
        <v>20</v>
      </c>
      <c r="E10" s="30">
        <v>164.15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0" ht="19.95" customHeight="1" x14ac:dyDescent="0.3">
      <c r="B11" s="17" t="s">
        <v>26</v>
      </c>
      <c r="C11" s="18">
        <v>33</v>
      </c>
      <c r="D11" s="19" t="s">
        <v>22</v>
      </c>
      <c r="E11" s="30">
        <v>162.03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0" ht="19.95" customHeight="1" x14ac:dyDescent="0.3">
      <c r="B12" s="17" t="s">
        <v>27</v>
      </c>
      <c r="C12" s="18">
        <v>45</v>
      </c>
      <c r="D12" s="19" t="s">
        <v>22</v>
      </c>
      <c r="E12" s="30">
        <v>161.74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0" ht="19.95" customHeight="1" x14ac:dyDescent="0.3">
      <c r="B13" s="17" t="s">
        <v>28</v>
      </c>
      <c r="C13" s="18">
        <v>27</v>
      </c>
      <c r="D13" s="19" t="s">
        <v>18</v>
      </c>
      <c r="E13" s="30">
        <v>235.6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0" ht="19.95" customHeight="1" x14ac:dyDescent="0.3">
      <c r="B14" s="17" t="s">
        <v>29</v>
      </c>
      <c r="C14" s="18">
        <v>26</v>
      </c>
      <c r="D14" s="19" t="s">
        <v>18</v>
      </c>
      <c r="E14" s="30">
        <v>285.48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19.95" customHeight="1" x14ac:dyDescent="0.3">
      <c r="B15" s="17" t="s">
        <v>30</v>
      </c>
      <c r="C15" s="18">
        <v>51</v>
      </c>
      <c r="D15" s="19" t="s">
        <v>18</v>
      </c>
      <c r="E15" s="30">
        <v>294.95999999999998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19.95" customHeight="1" x14ac:dyDescent="0.3">
      <c r="B16" s="17" t="s">
        <v>31</v>
      </c>
      <c r="C16" s="18">
        <v>34</v>
      </c>
      <c r="D16" s="19" t="s">
        <v>18</v>
      </c>
      <c r="E16" s="30">
        <v>70.48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9.95" customHeight="1" x14ac:dyDescent="0.3">
      <c r="B17" s="17" t="s">
        <v>32</v>
      </c>
      <c r="C17" s="18">
        <v>43</v>
      </c>
      <c r="D17" s="19" t="s">
        <v>22</v>
      </c>
      <c r="E17" s="30">
        <v>158.19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19.95" customHeight="1" x14ac:dyDescent="0.3">
      <c r="B18" s="17" t="s">
        <v>33</v>
      </c>
      <c r="C18" s="18">
        <v>21</v>
      </c>
      <c r="D18" s="19" t="s">
        <v>22</v>
      </c>
      <c r="E18" s="30">
        <v>234.34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19.95" customHeight="1" x14ac:dyDescent="0.3">
      <c r="B19" s="20" t="s">
        <v>34</v>
      </c>
      <c r="C19" s="21">
        <v>37</v>
      </c>
      <c r="D19" s="22" t="s">
        <v>18</v>
      </c>
      <c r="E19" s="31">
        <v>139.25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19.95" customHeight="1" x14ac:dyDescent="0.3">
      <c r="B20" s="27" t="s">
        <v>35</v>
      </c>
      <c r="C20" s="28">
        <v>24</v>
      </c>
      <c r="D20" s="29" t="s">
        <v>18</v>
      </c>
      <c r="E20" s="32">
        <v>190.47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19.95" customHeight="1" x14ac:dyDescent="0.3">
      <c r="B21" s="33" t="s">
        <v>40</v>
      </c>
      <c r="C21" s="96"/>
      <c r="D21" s="36" t="s">
        <v>39</v>
      </c>
      <c r="E21" s="9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19.95" customHeight="1" x14ac:dyDescent="0.3">
      <c r="B22" s="23"/>
      <c r="C22" s="24"/>
      <c r="D22" s="25"/>
      <c r="E22" s="2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ht="19.95" customHeight="1" x14ac:dyDescent="0.3">
      <c r="B23" s="23"/>
      <c r="C23" s="24"/>
      <c r="D23" s="25"/>
      <c r="E23" s="2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19.95" customHeight="1" x14ac:dyDescent="0.3">
      <c r="B24" s="23"/>
      <c r="C24" s="24"/>
      <c r="D24" s="25"/>
      <c r="E24" s="26"/>
    </row>
    <row r="25" spans="2:17" ht="19.95" customHeight="1" x14ac:dyDescent="0.3">
      <c r="B25" s="23"/>
      <c r="C25" s="24"/>
      <c r="D25" s="25"/>
      <c r="E25" s="26"/>
    </row>
    <row r="26" spans="2:17" ht="19.95" customHeight="1" x14ac:dyDescent="0.3">
      <c r="B26" s="23"/>
      <c r="C26" s="24"/>
      <c r="D26" s="25"/>
      <c r="E26" s="26"/>
    </row>
    <row r="27" spans="2:17" ht="19.95" customHeight="1" x14ac:dyDescent="0.3">
      <c r="B27" s="23"/>
      <c r="C27" s="24"/>
      <c r="D27" s="25"/>
      <c r="E27" s="26"/>
    </row>
    <row r="28" spans="2:17" ht="19.95" customHeight="1" x14ac:dyDescent="0.3">
      <c r="B28" s="23"/>
      <c r="C28" s="24"/>
      <c r="D28" s="25"/>
      <c r="E28" s="26"/>
    </row>
    <row r="29" spans="2:17" ht="19.95" customHeight="1" x14ac:dyDescent="0.3">
      <c r="B29" s="23"/>
      <c r="C29" s="24"/>
      <c r="D29" s="25"/>
      <c r="E29" s="26"/>
    </row>
    <row r="30" spans="2:17" ht="19.95" customHeight="1" x14ac:dyDescent="0.3">
      <c r="B30" s="23"/>
      <c r="C30" s="24"/>
      <c r="D30" s="25"/>
      <c r="E30" s="26"/>
    </row>
    <row r="31" spans="2:17" ht="19.95" customHeight="1" x14ac:dyDescent="0.3">
      <c r="B31" s="23"/>
      <c r="C31" s="24"/>
      <c r="D31" s="25"/>
      <c r="E31" s="26"/>
    </row>
    <row r="32" spans="2:17" ht="19.95" customHeight="1" x14ac:dyDescent="0.3">
      <c r="B32" s="23"/>
      <c r="C32" s="24"/>
      <c r="D32" s="25"/>
      <c r="E32" s="26"/>
    </row>
    <row r="33" spans="2:5" ht="19.95" customHeight="1" x14ac:dyDescent="0.3">
      <c r="B33" s="23"/>
      <c r="C33" s="24"/>
      <c r="D33" s="25"/>
      <c r="E33" s="26"/>
    </row>
    <row r="34" spans="2:5" ht="19.95" customHeight="1" x14ac:dyDescent="0.3">
      <c r="B34" s="23"/>
      <c r="C34" s="24"/>
      <c r="D34" s="25"/>
      <c r="E34" s="26"/>
    </row>
    <row r="35" spans="2:5" ht="19.95" customHeight="1" x14ac:dyDescent="0.3">
      <c r="B35" s="23"/>
      <c r="C35" s="24"/>
      <c r="D35" s="25"/>
      <c r="E35" s="26"/>
    </row>
    <row r="36" spans="2:5" ht="19.95" customHeight="1" x14ac:dyDescent="0.3">
      <c r="B36" s="23"/>
      <c r="C36" s="24"/>
      <c r="D36" s="25"/>
      <c r="E36" s="26"/>
    </row>
    <row r="37" spans="2:5" ht="19.95" customHeight="1" x14ac:dyDescent="0.3">
      <c r="B37" s="23"/>
      <c r="C37" s="24"/>
      <c r="D37" s="25"/>
      <c r="E37" s="26"/>
    </row>
    <row r="38" spans="2:5" ht="19.95" customHeight="1" x14ac:dyDescent="0.3">
      <c r="B38" s="23"/>
      <c r="C38" s="24"/>
      <c r="D38" s="25"/>
      <c r="E38" s="26"/>
    </row>
    <row r="39" spans="2:5" ht="19.95" customHeight="1" x14ac:dyDescent="0.3">
      <c r="B39" s="23"/>
      <c r="C39" s="24"/>
      <c r="D39" s="25"/>
      <c r="E39" s="26"/>
    </row>
    <row r="40" spans="2:5" ht="19.95" customHeight="1" x14ac:dyDescent="0.3">
      <c r="B40" s="23"/>
      <c r="C40" s="24"/>
      <c r="D40" s="25"/>
      <c r="E40" s="26"/>
    </row>
    <row r="41" spans="2:5" ht="19.95" customHeight="1" x14ac:dyDescent="0.3">
      <c r="B41" s="23"/>
      <c r="C41" s="24"/>
      <c r="D41" s="25"/>
      <c r="E41" s="26"/>
    </row>
    <row r="42" spans="2:5" ht="19.95" customHeight="1" x14ac:dyDescent="0.3">
      <c r="B42" s="23"/>
      <c r="C42" s="24"/>
      <c r="D42" s="25"/>
      <c r="E42" s="26"/>
    </row>
    <row r="43" spans="2:5" ht="19.95" customHeight="1" x14ac:dyDescent="0.3">
      <c r="B43" s="23"/>
      <c r="C43" s="24"/>
      <c r="D43" s="25"/>
      <c r="E43" s="26"/>
    </row>
    <row r="44" spans="2:5" ht="19.95" customHeight="1" x14ac:dyDescent="0.3">
      <c r="B44" s="23"/>
      <c r="C44" s="24"/>
      <c r="D44" s="25"/>
      <c r="E44" s="26"/>
    </row>
    <row r="45" spans="2:5" ht="19.95" customHeight="1" x14ac:dyDescent="0.3">
      <c r="B45" s="23"/>
      <c r="C45" s="24"/>
      <c r="D45" s="25"/>
      <c r="E45" s="26"/>
    </row>
    <row r="46" spans="2:5" ht="19.95" customHeight="1" x14ac:dyDescent="0.3">
      <c r="B46" s="23"/>
      <c r="C46" s="24"/>
      <c r="D46" s="25"/>
      <c r="E46" s="26"/>
    </row>
    <row r="47" spans="2:5" ht="19.95" customHeight="1" x14ac:dyDescent="0.3">
      <c r="B47" s="23"/>
      <c r="C47" s="24"/>
      <c r="D47" s="25"/>
      <c r="E47" s="26"/>
    </row>
    <row r="48" spans="2:5" ht="19.95" customHeight="1" x14ac:dyDescent="0.3">
      <c r="B48" s="23"/>
      <c r="C48" s="24"/>
      <c r="D48" s="25"/>
      <c r="E48" s="26"/>
    </row>
    <row r="49" spans="2:5" ht="19.95" customHeight="1" x14ac:dyDescent="0.3">
      <c r="B49" s="23"/>
      <c r="C49" s="24"/>
      <c r="D49" s="25"/>
      <c r="E49" s="26"/>
    </row>
    <row r="50" spans="2:5" ht="19.95" customHeight="1" x14ac:dyDescent="0.3">
      <c r="B50" s="23"/>
      <c r="C50" s="24"/>
      <c r="D50" s="25"/>
      <c r="E50" s="26"/>
    </row>
    <row r="51" spans="2:5" ht="19.95" customHeight="1" x14ac:dyDescent="0.3">
      <c r="B51" s="23"/>
      <c r="C51" s="24"/>
      <c r="D51" s="25"/>
      <c r="E51" s="26"/>
    </row>
    <row r="52" spans="2:5" ht="19.95" customHeight="1" x14ac:dyDescent="0.3">
      <c r="B52" s="23"/>
      <c r="C52" s="24"/>
      <c r="D52" s="25"/>
      <c r="E52" s="26"/>
    </row>
    <row r="53" spans="2:5" ht="19.95" customHeight="1" x14ac:dyDescent="0.3">
      <c r="B53" s="23"/>
      <c r="C53" s="24"/>
      <c r="D53" s="25"/>
      <c r="E53" s="26"/>
    </row>
    <row r="54" spans="2:5" ht="19.95" customHeight="1" x14ac:dyDescent="0.3">
      <c r="B54" s="23"/>
      <c r="C54" s="24"/>
      <c r="D54" s="25"/>
      <c r="E54" s="26"/>
    </row>
    <row r="55" spans="2:5" ht="19.95" customHeight="1" x14ac:dyDescent="0.3">
      <c r="B55" s="23"/>
      <c r="C55" s="24"/>
      <c r="D55" s="25"/>
      <c r="E55" s="26"/>
    </row>
    <row r="56" spans="2:5" ht="19.95" customHeight="1" x14ac:dyDescent="0.3">
      <c r="B56" s="23"/>
      <c r="C56" s="24"/>
      <c r="D56" s="25"/>
      <c r="E56" s="26"/>
    </row>
    <row r="57" spans="2:5" ht="19.95" customHeight="1" x14ac:dyDescent="0.3">
      <c r="B57" s="23"/>
      <c r="C57" s="24"/>
      <c r="D57" s="25"/>
      <c r="E57" s="26"/>
    </row>
    <row r="58" spans="2:5" ht="19.95" customHeight="1" x14ac:dyDescent="0.3">
      <c r="B58" s="23"/>
      <c r="C58" s="24"/>
      <c r="D58" s="25"/>
      <c r="E58" s="26"/>
    </row>
    <row r="59" spans="2:5" ht="19.95" customHeight="1" x14ac:dyDescent="0.3">
      <c r="B59" s="23"/>
      <c r="C59" s="24"/>
      <c r="D59" s="25"/>
      <c r="E59" s="26"/>
    </row>
    <row r="60" spans="2:5" ht="19.95" customHeight="1" x14ac:dyDescent="0.3">
      <c r="B60" s="23"/>
      <c r="C60" s="24"/>
      <c r="D60" s="25"/>
      <c r="E60" s="26"/>
    </row>
    <row r="61" spans="2:5" ht="19.95" customHeight="1" x14ac:dyDescent="0.3">
      <c r="B61" s="23"/>
      <c r="C61" s="24"/>
      <c r="D61" s="25"/>
      <c r="E61" s="26"/>
    </row>
    <row r="62" spans="2:5" ht="19.95" customHeight="1" x14ac:dyDescent="0.3">
      <c r="B62" s="23"/>
      <c r="C62" s="24"/>
      <c r="D62" s="25"/>
      <c r="E62" s="26"/>
    </row>
    <row r="63" spans="2:5" ht="19.95" customHeight="1" x14ac:dyDescent="0.3">
      <c r="B63" s="23"/>
      <c r="C63" s="24"/>
      <c r="D63" s="25"/>
      <c r="E63" s="26"/>
    </row>
    <row r="64" spans="2:5" ht="19.95" customHeight="1" x14ac:dyDescent="0.3">
      <c r="B64" s="23"/>
      <c r="C64" s="24"/>
      <c r="D64" s="25"/>
      <c r="E64" s="26"/>
    </row>
    <row r="65" spans="2:5" ht="19.95" customHeight="1" x14ac:dyDescent="0.3">
      <c r="B65" s="23"/>
      <c r="C65" s="24"/>
      <c r="D65" s="25"/>
      <c r="E65" s="26"/>
    </row>
    <row r="66" spans="2:5" ht="19.95" customHeight="1" x14ac:dyDescent="0.3">
      <c r="B66" s="23"/>
      <c r="C66" s="24"/>
      <c r="D66" s="25"/>
      <c r="E66" s="26"/>
    </row>
    <row r="67" spans="2:5" ht="19.95" customHeight="1" x14ac:dyDescent="0.3">
      <c r="B67" s="23"/>
      <c r="C67" s="24"/>
      <c r="D67" s="25"/>
      <c r="E67" s="26"/>
    </row>
    <row r="68" spans="2:5" ht="19.95" customHeight="1" x14ac:dyDescent="0.3">
      <c r="B68" s="23"/>
      <c r="C68" s="24"/>
      <c r="D68" s="25"/>
      <c r="E68" s="26"/>
    </row>
    <row r="69" spans="2:5" ht="19.95" customHeight="1" x14ac:dyDescent="0.3">
      <c r="B69" s="23"/>
      <c r="C69" s="24"/>
      <c r="D69" s="25"/>
      <c r="E69" s="26"/>
    </row>
    <row r="70" spans="2:5" ht="19.95" customHeight="1" x14ac:dyDescent="0.3">
      <c r="B70" s="23"/>
      <c r="C70" s="24"/>
      <c r="D70" s="25"/>
      <c r="E70" s="26"/>
    </row>
    <row r="71" spans="2:5" ht="19.95" customHeight="1" x14ac:dyDescent="0.3">
      <c r="B71" s="23"/>
      <c r="C71" s="24"/>
      <c r="D71" s="25"/>
      <c r="E71" s="26"/>
    </row>
    <row r="72" spans="2:5" ht="19.95" customHeight="1" x14ac:dyDescent="0.3">
      <c r="B72" s="23"/>
      <c r="C72" s="24"/>
      <c r="D72" s="25"/>
      <c r="E72" s="26"/>
    </row>
    <row r="73" spans="2:5" ht="19.95" customHeight="1" x14ac:dyDescent="0.3">
      <c r="B73" s="23"/>
      <c r="C73" s="24"/>
      <c r="D73" s="25"/>
      <c r="E73" s="26"/>
    </row>
    <row r="74" spans="2:5" ht="19.95" customHeight="1" x14ac:dyDescent="0.3">
      <c r="B74" s="23"/>
      <c r="C74" s="24"/>
      <c r="D74" s="25"/>
      <c r="E74" s="26"/>
    </row>
    <row r="75" spans="2:5" ht="19.95" customHeight="1" x14ac:dyDescent="0.3">
      <c r="B75" s="23"/>
      <c r="C75" s="24"/>
      <c r="D75" s="25"/>
      <c r="E75" s="26"/>
    </row>
    <row r="76" spans="2:5" ht="19.95" customHeight="1" x14ac:dyDescent="0.3">
      <c r="B76" s="23"/>
      <c r="C76" s="24"/>
      <c r="D76" s="25"/>
      <c r="E76" s="26"/>
    </row>
    <row r="77" spans="2:5" ht="19.95" customHeight="1" x14ac:dyDescent="0.3">
      <c r="B77" s="23"/>
      <c r="C77" s="24"/>
      <c r="D77" s="25"/>
      <c r="E77" s="26"/>
    </row>
    <row r="78" spans="2:5" ht="19.95" customHeight="1" x14ac:dyDescent="0.3">
      <c r="B78" s="23"/>
      <c r="C78" s="24"/>
      <c r="D78" s="25"/>
      <c r="E78" s="26"/>
    </row>
    <row r="79" spans="2:5" ht="19.95" customHeight="1" x14ac:dyDescent="0.3">
      <c r="B79" s="23"/>
      <c r="C79" s="24"/>
      <c r="D79" s="25"/>
      <c r="E79" s="26"/>
    </row>
    <row r="80" spans="2:5" ht="19.95" customHeight="1" x14ac:dyDescent="0.3">
      <c r="B80" s="23"/>
      <c r="C80" s="24"/>
      <c r="D80" s="25"/>
      <c r="E80" s="26"/>
    </row>
    <row r="81" spans="2:5" ht="19.95" customHeight="1" x14ac:dyDescent="0.3">
      <c r="B81" s="23"/>
      <c r="C81" s="24"/>
      <c r="D81" s="25"/>
      <c r="E81" s="26"/>
    </row>
    <row r="82" spans="2:5" ht="19.95" customHeight="1" x14ac:dyDescent="0.3">
      <c r="B82" s="23"/>
      <c r="C82" s="24"/>
      <c r="D82" s="25"/>
      <c r="E82" s="26"/>
    </row>
    <row r="83" spans="2:5" ht="19.95" customHeight="1" x14ac:dyDescent="0.3">
      <c r="B83" s="23"/>
      <c r="C83" s="24"/>
      <c r="D83" s="25"/>
      <c r="E83" s="26"/>
    </row>
    <row r="84" spans="2:5" ht="19.95" customHeight="1" x14ac:dyDescent="0.3">
      <c r="B84" s="23"/>
      <c r="C84" s="24"/>
      <c r="D84" s="25"/>
      <c r="E84" s="26"/>
    </row>
    <row r="85" spans="2:5" ht="19.95" customHeight="1" x14ac:dyDescent="0.3">
      <c r="B85" s="23"/>
      <c r="C85" s="24"/>
      <c r="D85" s="25"/>
      <c r="E85" s="26"/>
    </row>
    <row r="86" spans="2:5" ht="19.95" customHeight="1" x14ac:dyDescent="0.3">
      <c r="B86" s="23"/>
      <c r="C86" s="24"/>
      <c r="D86" s="25"/>
      <c r="E86" s="26"/>
    </row>
    <row r="87" spans="2:5" ht="19.95" customHeight="1" x14ac:dyDescent="0.3">
      <c r="B87" s="23"/>
      <c r="C87" s="24"/>
      <c r="D87" s="25"/>
      <c r="E87" s="26"/>
    </row>
    <row r="88" spans="2:5" ht="19.95" customHeight="1" x14ac:dyDescent="0.3">
      <c r="B88" s="23"/>
      <c r="C88" s="24"/>
      <c r="D88" s="25"/>
      <c r="E88" s="26"/>
    </row>
    <row r="89" spans="2:5" ht="19.95" customHeight="1" x14ac:dyDescent="0.3">
      <c r="B89" s="23"/>
      <c r="C89" s="24"/>
      <c r="D89" s="25"/>
      <c r="E89" s="26"/>
    </row>
    <row r="90" spans="2:5" ht="19.95" customHeight="1" x14ac:dyDescent="0.3">
      <c r="B90" s="23"/>
      <c r="C90" s="24"/>
      <c r="D90" s="25"/>
      <c r="E90" s="26"/>
    </row>
    <row r="91" spans="2:5" ht="19.95" customHeight="1" x14ac:dyDescent="0.3">
      <c r="B91" s="23"/>
      <c r="C91" s="24"/>
      <c r="D91" s="25"/>
      <c r="E91" s="26"/>
    </row>
    <row r="92" spans="2:5" ht="19.95" customHeight="1" x14ac:dyDescent="0.3">
      <c r="B92" s="23"/>
      <c r="C92" s="24"/>
      <c r="D92" s="25"/>
      <c r="E92" s="26"/>
    </row>
    <row r="93" spans="2:5" ht="19.95" customHeight="1" x14ac:dyDescent="0.3">
      <c r="B93" s="23"/>
      <c r="C93" s="24"/>
      <c r="D93" s="25"/>
      <c r="E93" s="26"/>
    </row>
    <row r="94" spans="2:5" ht="19.95" customHeight="1" x14ac:dyDescent="0.3">
      <c r="B94" s="23"/>
      <c r="C94" s="24"/>
      <c r="D94" s="25"/>
      <c r="E94" s="26"/>
    </row>
    <row r="95" spans="2:5" ht="19.95" customHeight="1" x14ac:dyDescent="0.3">
      <c r="B95" s="23"/>
      <c r="C95" s="24"/>
      <c r="D95" s="25"/>
      <c r="E95" s="26"/>
    </row>
    <row r="96" spans="2:5" ht="19.95" customHeight="1" x14ac:dyDescent="0.3">
      <c r="B96" s="23"/>
      <c r="C96" s="24"/>
      <c r="D96" s="25"/>
      <c r="E96" s="26"/>
    </row>
    <row r="97" spans="2:5" ht="19.95" customHeight="1" x14ac:dyDescent="0.3">
      <c r="B97" s="23"/>
      <c r="C97" s="24"/>
      <c r="D97" s="25"/>
      <c r="E97" s="26"/>
    </row>
    <row r="98" spans="2:5" ht="19.95" customHeight="1" x14ac:dyDescent="0.3">
      <c r="B98" s="23"/>
      <c r="C98" s="24"/>
      <c r="D98" s="25"/>
      <c r="E98" s="26"/>
    </row>
    <row r="99" spans="2:5" ht="19.95" customHeight="1" x14ac:dyDescent="0.3">
      <c r="B99" s="23"/>
      <c r="C99" s="24"/>
      <c r="D99" s="25"/>
      <c r="E99" s="26"/>
    </row>
    <row r="100" spans="2:5" ht="19.95" customHeight="1" x14ac:dyDescent="0.3">
      <c r="B100" s="23"/>
      <c r="C100" s="24"/>
      <c r="D100" s="25"/>
      <c r="E100" s="26"/>
    </row>
    <row r="101" spans="2:5" ht="19.95" customHeight="1" x14ac:dyDescent="0.3">
      <c r="B101" s="23"/>
      <c r="C101" s="24"/>
      <c r="D101" s="25"/>
      <c r="E101" s="26"/>
    </row>
    <row r="102" spans="2:5" ht="19.95" customHeight="1" x14ac:dyDescent="0.3">
      <c r="B102" s="23"/>
      <c r="C102" s="24"/>
      <c r="D102" s="25"/>
      <c r="E102" s="26"/>
    </row>
    <row r="103" spans="2:5" ht="19.95" customHeight="1" x14ac:dyDescent="0.3">
      <c r="B103" s="23"/>
      <c r="C103" s="24"/>
      <c r="D103" s="25"/>
      <c r="E103" s="26"/>
    </row>
    <row r="104" spans="2:5" ht="19.95" customHeight="1" x14ac:dyDescent="0.3">
      <c r="B104" s="23"/>
      <c r="C104" s="24"/>
      <c r="D104" s="25"/>
      <c r="E104" s="26"/>
    </row>
    <row r="105" spans="2:5" ht="19.95" customHeight="1" x14ac:dyDescent="0.3">
      <c r="B105" s="23"/>
      <c r="C105" s="24"/>
      <c r="D105" s="25"/>
      <c r="E105" s="26"/>
    </row>
    <row r="106" spans="2:5" ht="19.95" customHeight="1" x14ac:dyDescent="0.3">
      <c r="B106" s="23"/>
      <c r="C106" s="24"/>
      <c r="D106" s="25"/>
      <c r="E106" s="26"/>
    </row>
    <row r="107" spans="2:5" ht="19.95" customHeight="1" x14ac:dyDescent="0.3">
      <c r="B107" s="23"/>
      <c r="C107" s="24"/>
      <c r="D107" s="25"/>
      <c r="E107" s="26"/>
    </row>
    <row r="108" spans="2:5" ht="19.95" customHeight="1" x14ac:dyDescent="0.3">
      <c r="B108" s="23"/>
      <c r="C108" s="24"/>
      <c r="D108" s="25"/>
      <c r="E108" s="26"/>
    </row>
    <row r="109" spans="2:5" ht="19.95" customHeight="1" x14ac:dyDescent="0.3">
      <c r="B109" s="23"/>
      <c r="C109" s="24"/>
      <c r="D109" s="25"/>
      <c r="E109" s="26"/>
    </row>
    <row r="110" spans="2:5" ht="19.95" customHeight="1" x14ac:dyDescent="0.3">
      <c r="B110" s="23"/>
      <c r="C110" s="24"/>
      <c r="D110" s="25"/>
      <c r="E110" s="26"/>
    </row>
    <row r="111" spans="2:5" ht="19.95" customHeight="1" x14ac:dyDescent="0.3">
      <c r="B111" s="23"/>
      <c r="C111" s="24"/>
      <c r="D111" s="25"/>
      <c r="E111" s="26"/>
    </row>
    <row r="112" spans="2:5" ht="19.95" customHeight="1" x14ac:dyDescent="0.3">
      <c r="B112" s="23"/>
      <c r="C112" s="24"/>
      <c r="D112" s="25"/>
      <c r="E112" s="26"/>
    </row>
    <row r="113" spans="2:5" ht="19.95" customHeight="1" x14ac:dyDescent="0.3">
      <c r="B113" s="23"/>
      <c r="C113" s="24"/>
      <c r="D113" s="25"/>
      <c r="E113" s="26"/>
    </row>
    <row r="114" spans="2:5" ht="19.95" customHeight="1" x14ac:dyDescent="0.3">
      <c r="B114" s="23"/>
      <c r="C114" s="24"/>
      <c r="D114" s="25"/>
      <c r="E114" s="26"/>
    </row>
    <row r="115" spans="2:5" ht="19.95" customHeight="1" x14ac:dyDescent="0.3">
      <c r="B115" s="23"/>
      <c r="C115" s="24"/>
      <c r="D115" s="25"/>
      <c r="E115" s="26"/>
    </row>
    <row r="116" spans="2:5" ht="19.95" customHeight="1" x14ac:dyDescent="0.3">
      <c r="B116" s="23"/>
      <c r="C116" s="24"/>
      <c r="D116" s="25"/>
      <c r="E116" s="26"/>
    </row>
    <row r="117" spans="2:5" ht="19.95" customHeight="1" x14ac:dyDescent="0.3">
      <c r="B117" s="23"/>
      <c r="C117" s="24"/>
      <c r="D117" s="25"/>
      <c r="E117" s="26"/>
    </row>
    <row r="118" spans="2:5" ht="19.95" customHeight="1" x14ac:dyDescent="0.3">
      <c r="B118" s="23"/>
      <c r="C118" s="24"/>
      <c r="D118" s="25"/>
      <c r="E118" s="26"/>
    </row>
    <row r="119" spans="2:5" ht="19.95" customHeight="1" x14ac:dyDescent="0.3">
      <c r="B119" s="23"/>
      <c r="C119" s="24"/>
      <c r="D119" s="25"/>
      <c r="E119" s="26"/>
    </row>
    <row r="120" spans="2:5" ht="19.95" customHeight="1" x14ac:dyDescent="0.3">
      <c r="B120" s="23"/>
      <c r="C120" s="24"/>
      <c r="D120" s="25"/>
      <c r="E120" s="26"/>
    </row>
    <row r="121" spans="2:5" ht="19.95" customHeight="1" x14ac:dyDescent="0.3">
      <c r="B121" s="23"/>
      <c r="C121" s="24"/>
      <c r="D121" s="25"/>
      <c r="E121" s="26"/>
    </row>
    <row r="122" spans="2:5" ht="19.95" customHeight="1" x14ac:dyDescent="0.3">
      <c r="B122" s="23"/>
      <c r="C122" s="24"/>
      <c r="D122" s="25"/>
      <c r="E122" s="26"/>
    </row>
    <row r="123" spans="2:5" ht="19.95" customHeight="1" x14ac:dyDescent="0.3">
      <c r="B123" s="23"/>
      <c r="C123" s="24"/>
      <c r="D123" s="25"/>
      <c r="E123" s="26"/>
    </row>
    <row r="124" spans="2:5" ht="19.95" customHeight="1" x14ac:dyDescent="0.3">
      <c r="B124" s="23"/>
      <c r="C124" s="24"/>
      <c r="D124" s="25"/>
      <c r="E124" s="26"/>
    </row>
    <row r="125" spans="2:5" ht="19.95" customHeight="1" x14ac:dyDescent="0.3">
      <c r="B125" s="23"/>
      <c r="C125" s="24"/>
      <c r="D125" s="25"/>
      <c r="E125" s="26"/>
    </row>
    <row r="126" spans="2:5" ht="19.95" customHeight="1" x14ac:dyDescent="0.3">
      <c r="B126" s="23"/>
      <c r="C126" s="24"/>
      <c r="D126" s="25"/>
      <c r="E126" s="26"/>
    </row>
    <row r="127" spans="2:5" ht="19.95" customHeight="1" x14ac:dyDescent="0.3">
      <c r="B127" s="23"/>
      <c r="C127" s="24"/>
      <c r="D127" s="25"/>
      <c r="E127" s="26"/>
    </row>
    <row r="128" spans="2:5" ht="19.95" customHeight="1" x14ac:dyDescent="0.3">
      <c r="B128" s="23"/>
      <c r="C128" s="24"/>
      <c r="D128" s="25"/>
      <c r="E128" s="26"/>
    </row>
    <row r="129" spans="2:5" ht="19.95" customHeight="1" x14ac:dyDescent="0.3">
      <c r="B129" s="23"/>
      <c r="C129" s="24"/>
      <c r="D129" s="25"/>
      <c r="E129" s="26"/>
    </row>
    <row r="130" spans="2:5" ht="19.95" customHeight="1" x14ac:dyDescent="0.3">
      <c r="B130" s="23"/>
      <c r="C130" s="24"/>
      <c r="D130" s="25"/>
      <c r="E130" s="26"/>
    </row>
    <row r="131" spans="2:5" ht="19.95" customHeight="1" x14ac:dyDescent="0.3">
      <c r="B131" s="23"/>
      <c r="C131" s="24"/>
      <c r="D131" s="25"/>
      <c r="E131" s="26"/>
    </row>
    <row r="132" spans="2:5" ht="19.95" customHeight="1" x14ac:dyDescent="0.3">
      <c r="B132" s="23"/>
      <c r="C132" s="24"/>
      <c r="D132" s="25"/>
      <c r="E132" s="26"/>
    </row>
    <row r="133" spans="2:5" ht="19.95" customHeight="1" x14ac:dyDescent="0.3">
      <c r="B133" s="23"/>
      <c r="C133" s="24"/>
      <c r="D133" s="25"/>
      <c r="E133" s="26"/>
    </row>
    <row r="134" spans="2:5" ht="19.95" customHeight="1" x14ac:dyDescent="0.3">
      <c r="B134" s="23"/>
      <c r="C134" s="24"/>
      <c r="D134" s="25"/>
      <c r="E134" s="26"/>
    </row>
    <row r="135" spans="2:5" ht="19.95" customHeight="1" x14ac:dyDescent="0.3">
      <c r="B135" s="23"/>
      <c r="C135" s="24"/>
      <c r="D135" s="25"/>
      <c r="E135" s="26"/>
    </row>
    <row r="136" spans="2:5" ht="19.95" customHeight="1" x14ac:dyDescent="0.3">
      <c r="B136" s="23"/>
      <c r="C136" s="24"/>
      <c r="D136" s="25"/>
      <c r="E136" s="26"/>
    </row>
    <row r="137" spans="2:5" ht="19.95" customHeight="1" x14ac:dyDescent="0.3">
      <c r="B137" s="23"/>
      <c r="C137" s="24"/>
      <c r="D137" s="25"/>
      <c r="E137" s="26"/>
    </row>
    <row r="138" spans="2:5" ht="19.95" customHeight="1" x14ac:dyDescent="0.3">
      <c r="B138" s="23"/>
      <c r="C138" s="24"/>
      <c r="D138" s="25"/>
      <c r="E138" s="26"/>
    </row>
    <row r="139" spans="2:5" ht="19.95" customHeight="1" x14ac:dyDescent="0.3">
      <c r="B139" s="23"/>
      <c r="C139" s="24"/>
      <c r="D139" s="25"/>
      <c r="E139" s="26"/>
    </row>
    <row r="140" spans="2:5" ht="19.95" customHeight="1" x14ac:dyDescent="0.3">
      <c r="B140" s="23"/>
      <c r="C140" s="24"/>
      <c r="D140" s="25"/>
      <c r="E140" s="26"/>
    </row>
    <row r="141" spans="2:5" ht="19.95" customHeight="1" x14ac:dyDescent="0.3">
      <c r="B141" s="23"/>
      <c r="C141" s="24"/>
      <c r="D141" s="25"/>
      <c r="E141" s="26"/>
    </row>
    <row r="142" spans="2:5" ht="19.95" customHeight="1" x14ac:dyDescent="0.3">
      <c r="B142" s="23"/>
      <c r="C142" s="24"/>
      <c r="D142" s="25"/>
      <c r="E142" s="26"/>
    </row>
    <row r="143" spans="2:5" ht="19.95" customHeight="1" x14ac:dyDescent="0.3">
      <c r="B143" s="23"/>
      <c r="C143" s="24"/>
      <c r="D143" s="25"/>
      <c r="E143" s="26"/>
    </row>
    <row r="144" spans="2:5" ht="19.95" customHeight="1" x14ac:dyDescent="0.3">
      <c r="B144" s="23"/>
      <c r="C144" s="24"/>
      <c r="D144" s="25"/>
      <c r="E144" s="26"/>
    </row>
    <row r="145" spans="2:5" ht="19.95" customHeight="1" x14ac:dyDescent="0.3">
      <c r="B145" s="23"/>
      <c r="C145" s="24"/>
      <c r="D145" s="25"/>
      <c r="E145" s="26"/>
    </row>
    <row r="146" spans="2:5" ht="19.95" customHeight="1" x14ac:dyDescent="0.3">
      <c r="B146" s="23"/>
      <c r="C146" s="24"/>
      <c r="D146" s="25"/>
      <c r="E146" s="26"/>
    </row>
    <row r="147" spans="2:5" ht="19.95" customHeight="1" x14ac:dyDescent="0.3">
      <c r="B147" s="23"/>
      <c r="C147" s="24"/>
      <c r="D147" s="25"/>
      <c r="E147" s="26"/>
    </row>
    <row r="148" spans="2:5" ht="19.95" customHeight="1" x14ac:dyDescent="0.3">
      <c r="B148" s="23"/>
      <c r="C148" s="24"/>
      <c r="D148" s="25"/>
      <c r="E148" s="26"/>
    </row>
    <row r="149" spans="2:5" ht="19.95" customHeight="1" x14ac:dyDescent="0.3">
      <c r="B149" s="23"/>
      <c r="C149" s="24"/>
      <c r="D149" s="25"/>
      <c r="E149" s="26"/>
    </row>
    <row r="150" spans="2:5" ht="19.95" customHeight="1" x14ac:dyDescent="0.3">
      <c r="B150" s="23"/>
      <c r="C150" s="24"/>
      <c r="D150" s="25"/>
      <c r="E150" s="26"/>
    </row>
    <row r="151" spans="2:5" ht="19.95" customHeight="1" x14ac:dyDescent="0.3">
      <c r="B151" s="23"/>
      <c r="C151" s="24"/>
      <c r="D151" s="25"/>
      <c r="E151" s="26"/>
    </row>
    <row r="152" spans="2:5" ht="19.95" customHeight="1" x14ac:dyDescent="0.3">
      <c r="B152" s="23"/>
      <c r="C152" s="24"/>
      <c r="D152" s="25"/>
      <c r="E152" s="26"/>
    </row>
    <row r="153" spans="2:5" ht="19.95" customHeight="1" x14ac:dyDescent="0.3">
      <c r="B153" s="23"/>
      <c r="C153" s="24"/>
      <c r="D153" s="25"/>
      <c r="E153" s="26"/>
    </row>
    <row r="154" spans="2:5" ht="19.95" customHeight="1" x14ac:dyDescent="0.3">
      <c r="B154" s="23"/>
      <c r="C154" s="24"/>
      <c r="D154" s="25"/>
      <c r="E154" s="26"/>
    </row>
    <row r="155" spans="2:5" ht="19.95" customHeight="1" x14ac:dyDescent="0.3">
      <c r="B155" s="23"/>
      <c r="C155" s="24"/>
      <c r="D155" s="25"/>
      <c r="E155" s="26"/>
    </row>
    <row r="156" spans="2:5" ht="19.95" customHeight="1" x14ac:dyDescent="0.3">
      <c r="B156" s="23"/>
      <c r="C156" s="24"/>
      <c r="D156" s="25"/>
      <c r="E156" s="26"/>
    </row>
    <row r="157" spans="2:5" ht="19.95" customHeight="1" x14ac:dyDescent="0.3">
      <c r="B157" s="23"/>
      <c r="C157" s="24"/>
      <c r="D157" s="25"/>
      <c r="E157" s="26"/>
    </row>
    <row r="158" spans="2:5" ht="19.95" customHeight="1" x14ac:dyDescent="0.3">
      <c r="B158" s="23"/>
      <c r="C158" s="24"/>
      <c r="D158" s="25"/>
      <c r="E158" s="26"/>
    </row>
    <row r="159" spans="2:5" ht="19.95" customHeight="1" x14ac:dyDescent="0.3">
      <c r="B159" s="23"/>
      <c r="C159" s="24"/>
      <c r="D159" s="25"/>
      <c r="E159" s="26"/>
    </row>
    <row r="160" spans="2:5" ht="19.95" customHeight="1" x14ac:dyDescent="0.3">
      <c r="B160" s="23"/>
      <c r="C160" s="24"/>
      <c r="D160" s="25"/>
      <c r="E160" s="26"/>
    </row>
    <row r="161" spans="2:5" ht="19.95" customHeight="1" x14ac:dyDescent="0.3">
      <c r="B161" s="23"/>
      <c r="C161" s="24"/>
      <c r="D161" s="25"/>
      <c r="E161" s="26"/>
    </row>
    <row r="162" spans="2:5" ht="19.95" customHeight="1" x14ac:dyDescent="0.3">
      <c r="B162" s="23"/>
      <c r="C162" s="24"/>
      <c r="D162" s="25"/>
      <c r="E162" s="26"/>
    </row>
    <row r="163" spans="2:5" ht="19.95" customHeight="1" x14ac:dyDescent="0.3">
      <c r="B163" s="23"/>
      <c r="C163" s="24"/>
      <c r="D163" s="25"/>
      <c r="E163" s="26"/>
    </row>
    <row r="164" spans="2:5" ht="19.95" customHeight="1" x14ac:dyDescent="0.3">
      <c r="B164" s="23"/>
      <c r="C164" s="24"/>
      <c r="D164" s="25"/>
      <c r="E164" s="26"/>
    </row>
    <row r="165" spans="2:5" ht="19.95" customHeight="1" x14ac:dyDescent="0.3">
      <c r="B165" s="23"/>
      <c r="C165" s="24"/>
      <c r="D165" s="25"/>
      <c r="E165" s="26"/>
    </row>
    <row r="166" spans="2:5" ht="19.95" customHeight="1" x14ac:dyDescent="0.3">
      <c r="B166" s="23"/>
      <c r="C166" s="24"/>
      <c r="D166" s="25"/>
      <c r="E166" s="26"/>
    </row>
    <row r="167" spans="2:5" ht="19.95" customHeight="1" x14ac:dyDescent="0.3">
      <c r="B167" s="23"/>
      <c r="C167" s="24"/>
      <c r="D167" s="25"/>
      <c r="E167" s="26"/>
    </row>
    <row r="168" spans="2:5" ht="19.95" customHeight="1" x14ac:dyDescent="0.3">
      <c r="B168" s="23"/>
      <c r="C168" s="24"/>
      <c r="D168" s="25"/>
      <c r="E168" s="26"/>
    </row>
    <row r="169" spans="2:5" ht="19.95" customHeight="1" x14ac:dyDescent="0.3">
      <c r="B169" s="23"/>
      <c r="C169" s="24"/>
      <c r="D169" s="25"/>
      <c r="E169" s="26"/>
    </row>
    <row r="170" spans="2:5" ht="19.95" customHeight="1" x14ac:dyDescent="0.3">
      <c r="B170" s="23"/>
      <c r="C170" s="24"/>
      <c r="D170" s="25"/>
      <c r="E170" s="26"/>
    </row>
    <row r="171" spans="2:5" ht="19.95" customHeight="1" x14ac:dyDescent="0.3">
      <c r="B171" s="23"/>
      <c r="C171" s="24"/>
      <c r="D171" s="25"/>
      <c r="E171" s="26"/>
    </row>
    <row r="172" spans="2:5" ht="19.95" customHeight="1" x14ac:dyDescent="0.3">
      <c r="B172" s="23"/>
      <c r="C172" s="24"/>
      <c r="D172" s="25"/>
      <c r="E172" s="26"/>
    </row>
    <row r="173" spans="2:5" ht="19.95" customHeight="1" x14ac:dyDescent="0.3">
      <c r="B173" s="23"/>
      <c r="C173" s="24"/>
      <c r="D173" s="25"/>
      <c r="E173" s="26"/>
    </row>
    <row r="174" spans="2:5" ht="19.95" customHeight="1" x14ac:dyDescent="0.3">
      <c r="B174" s="23"/>
      <c r="C174" s="24"/>
      <c r="D174" s="25"/>
      <c r="E174" s="26"/>
    </row>
    <row r="175" spans="2:5" ht="19.95" customHeight="1" x14ac:dyDescent="0.3">
      <c r="B175" s="23"/>
      <c r="C175" s="24"/>
      <c r="D175" s="25"/>
      <c r="E175" s="26"/>
    </row>
    <row r="176" spans="2:5" ht="19.95" customHeight="1" x14ac:dyDescent="0.3">
      <c r="B176" s="23"/>
      <c r="C176" s="24"/>
      <c r="D176" s="25"/>
      <c r="E176" s="26"/>
    </row>
    <row r="177" spans="2:5" ht="19.95" customHeight="1" x14ac:dyDescent="0.3">
      <c r="B177" s="23"/>
      <c r="C177" s="24"/>
      <c r="D177" s="25"/>
      <c r="E177" s="26"/>
    </row>
    <row r="178" spans="2:5" ht="19.95" customHeight="1" x14ac:dyDescent="0.3">
      <c r="B178" s="23"/>
      <c r="C178" s="24"/>
      <c r="D178" s="25"/>
      <c r="E178" s="26"/>
    </row>
    <row r="179" spans="2:5" ht="19.95" customHeight="1" x14ac:dyDescent="0.3">
      <c r="B179" s="23"/>
      <c r="C179" s="24"/>
      <c r="D179" s="25"/>
      <c r="E179" s="26"/>
    </row>
    <row r="180" spans="2:5" ht="19.95" customHeight="1" x14ac:dyDescent="0.3">
      <c r="B180" s="23"/>
      <c r="C180" s="24"/>
      <c r="D180" s="25"/>
      <c r="E180" s="26"/>
    </row>
    <row r="181" spans="2:5" ht="19.95" customHeight="1" x14ac:dyDescent="0.3">
      <c r="B181" s="23"/>
      <c r="C181" s="24"/>
      <c r="D181" s="25"/>
      <c r="E181" s="26"/>
    </row>
    <row r="182" spans="2:5" ht="19.95" customHeight="1" x14ac:dyDescent="0.3">
      <c r="B182" s="23"/>
      <c r="C182" s="24"/>
      <c r="D182" s="25"/>
      <c r="E182" s="26"/>
    </row>
    <row r="183" spans="2:5" ht="19.95" customHeight="1" x14ac:dyDescent="0.3">
      <c r="B183" s="23"/>
      <c r="C183" s="24"/>
      <c r="D183" s="25"/>
      <c r="E183" s="26"/>
    </row>
    <row r="184" spans="2:5" ht="19.95" customHeight="1" x14ac:dyDescent="0.3">
      <c r="B184" s="23"/>
      <c r="C184" s="24"/>
      <c r="D184" s="25"/>
      <c r="E184" s="26"/>
    </row>
    <row r="185" spans="2:5" ht="19.95" customHeight="1" x14ac:dyDescent="0.3">
      <c r="B185" s="23"/>
      <c r="C185" s="24"/>
      <c r="D185" s="25"/>
      <c r="E185" s="26"/>
    </row>
    <row r="186" spans="2:5" ht="19.95" customHeight="1" x14ac:dyDescent="0.3">
      <c r="B186" s="23"/>
      <c r="C186" s="24"/>
      <c r="D186" s="25"/>
      <c r="E186" s="26"/>
    </row>
    <row r="187" spans="2:5" ht="19.95" customHeight="1" x14ac:dyDescent="0.3">
      <c r="B187" s="23"/>
      <c r="C187" s="24"/>
      <c r="D187" s="25"/>
      <c r="E187" s="26"/>
    </row>
    <row r="188" spans="2:5" ht="19.95" customHeight="1" x14ac:dyDescent="0.3">
      <c r="B188" s="23"/>
      <c r="C188" s="24"/>
      <c r="D188" s="25"/>
      <c r="E188" s="26"/>
    </row>
    <row r="189" spans="2:5" ht="19.95" customHeight="1" x14ac:dyDescent="0.3">
      <c r="B189" s="23"/>
      <c r="C189" s="24"/>
      <c r="D189" s="25"/>
      <c r="E189" s="26"/>
    </row>
    <row r="190" spans="2:5" ht="19.95" customHeight="1" x14ac:dyDescent="0.3">
      <c r="B190" s="23"/>
      <c r="C190" s="24"/>
      <c r="D190" s="25"/>
      <c r="E190" s="26"/>
    </row>
    <row r="191" spans="2:5" ht="19.95" customHeight="1" x14ac:dyDescent="0.3">
      <c r="B191" s="23"/>
      <c r="C191" s="24"/>
      <c r="D191" s="25"/>
      <c r="E191" s="26"/>
    </row>
    <row r="192" spans="2:5" ht="19.95" customHeight="1" x14ac:dyDescent="0.3">
      <c r="B192" s="23"/>
      <c r="C192" s="24"/>
      <c r="D192" s="25"/>
      <c r="E192" s="26"/>
    </row>
    <row r="193" spans="2:5" ht="19.95" customHeight="1" x14ac:dyDescent="0.3">
      <c r="B193" s="23"/>
      <c r="C193" s="24"/>
      <c r="D193" s="25"/>
      <c r="E193" s="26"/>
    </row>
    <row r="194" spans="2:5" ht="19.95" customHeight="1" x14ac:dyDescent="0.3">
      <c r="B194" s="23"/>
      <c r="C194" s="24"/>
      <c r="D194" s="25"/>
      <c r="E194" s="26"/>
    </row>
    <row r="195" spans="2:5" ht="19.95" customHeight="1" x14ac:dyDescent="0.3">
      <c r="B195" s="23"/>
      <c r="C195" s="24"/>
      <c r="D195" s="25"/>
      <c r="E195" s="26"/>
    </row>
    <row r="196" spans="2:5" ht="19.95" customHeight="1" x14ac:dyDescent="0.3">
      <c r="B196" s="23"/>
      <c r="C196" s="24"/>
      <c r="D196" s="25"/>
      <c r="E196" s="26"/>
    </row>
    <row r="197" spans="2:5" ht="19.95" customHeight="1" x14ac:dyDescent="0.3">
      <c r="B197" s="23"/>
      <c r="C197" s="24"/>
      <c r="D197" s="25"/>
      <c r="E197" s="26"/>
    </row>
    <row r="198" spans="2:5" ht="19.95" customHeight="1" x14ac:dyDescent="0.3">
      <c r="B198" s="23"/>
      <c r="C198" s="24"/>
      <c r="D198" s="25"/>
      <c r="E198" s="26"/>
    </row>
    <row r="199" spans="2:5" ht="19.95" customHeight="1" x14ac:dyDescent="0.3">
      <c r="B199" s="23"/>
      <c r="C199" s="24"/>
      <c r="D199" s="25"/>
      <c r="E199" s="26"/>
    </row>
    <row r="200" spans="2:5" ht="19.95" customHeight="1" x14ac:dyDescent="0.3">
      <c r="B200" s="33" t="s">
        <v>40</v>
      </c>
      <c r="C200" s="37">
        <f>AVERAGE(C5:C20)</f>
        <v>31.0625</v>
      </c>
      <c r="D200" s="36" t="s">
        <v>39</v>
      </c>
      <c r="E200" s="35">
        <f>SUM(E5:E20)</f>
        <v>3226.42</v>
      </c>
    </row>
    <row r="201" spans="2:5" ht="19.95" customHeight="1" x14ac:dyDescent="0.3">
      <c r="B201" s="23"/>
      <c r="C201" s="24"/>
      <c r="D201" s="25"/>
      <c r="E201" s="26"/>
    </row>
    <row r="202" spans="2:5" ht="19.95" customHeight="1" x14ac:dyDescent="0.3">
      <c r="B202" s="23"/>
      <c r="C202" s="24"/>
      <c r="D202" s="25"/>
      <c r="E202" s="26"/>
    </row>
    <row r="203" spans="2:5" ht="19.95" customHeight="1" x14ac:dyDescent="0.3">
      <c r="B203" s="23"/>
      <c r="C203" s="24"/>
      <c r="D203" s="25"/>
      <c r="E203" s="26"/>
    </row>
    <row r="204" spans="2:5" ht="19.95" customHeight="1" x14ac:dyDescent="0.3">
      <c r="B204" s="23"/>
      <c r="C204" s="24"/>
      <c r="D204" s="25"/>
      <c r="E204" s="26"/>
    </row>
    <row r="205" spans="2:5" ht="19.95" customHeight="1" x14ac:dyDescent="0.3">
      <c r="B205" s="23"/>
      <c r="C205" s="24"/>
      <c r="D205" s="25"/>
      <c r="E205" s="26"/>
    </row>
    <row r="206" spans="2:5" ht="19.95" customHeight="1" x14ac:dyDescent="0.3">
      <c r="B206" s="23"/>
      <c r="C206" s="24"/>
      <c r="D206" s="25"/>
      <c r="E206" s="26"/>
    </row>
    <row r="207" spans="2:5" ht="19.95" customHeight="1" x14ac:dyDescent="0.3">
      <c r="B207" s="23"/>
      <c r="C207" s="24"/>
      <c r="D207" s="25"/>
      <c r="E207" s="26"/>
    </row>
    <row r="208" spans="2:5" ht="19.95" customHeight="1" x14ac:dyDescent="0.3">
      <c r="B208" s="23"/>
      <c r="C208" s="24"/>
      <c r="D208" s="25"/>
      <c r="E208" s="26"/>
    </row>
    <row r="209" spans="2:5" ht="19.95" customHeight="1" x14ac:dyDescent="0.3">
      <c r="B209" s="23"/>
      <c r="C209" s="24"/>
      <c r="D209" s="25"/>
      <c r="E209" s="26"/>
    </row>
    <row r="210" spans="2:5" ht="19.95" customHeight="1" x14ac:dyDescent="0.3">
      <c r="B210" s="23"/>
      <c r="C210" s="24"/>
      <c r="D210" s="25"/>
      <c r="E210" s="26"/>
    </row>
    <row r="211" spans="2:5" ht="19.95" customHeight="1" x14ac:dyDescent="0.3">
      <c r="B211" s="23"/>
      <c r="C211" s="24"/>
      <c r="D211" s="25"/>
      <c r="E211" s="26"/>
    </row>
    <row r="212" spans="2:5" ht="19.95" customHeight="1" x14ac:dyDescent="0.3">
      <c r="B212" s="23"/>
      <c r="C212" s="24"/>
      <c r="D212" s="25"/>
      <c r="E212" s="26"/>
    </row>
    <row r="213" spans="2:5" ht="19.95" customHeight="1" x14ac:dyDescent="0.3">
      <c r="B213" s="23"/>
      <c r="C213" s="24"/>
      <c r="D213" s="25"/>
      <c r="E213" s="26"/>
    </row>
    <row r="214" spans="2:5" ht="19.95" customHeight="1" x14ac:dyDescent="0.3">
      <c r="B214" s="23"/>
      <c r="C214" s="24"/>
      <c r="D214" s="25"/>
      <c r="E214" s="26"/>
    </row>
    <row r="215" spans="2:5" ht="19.95" customHeight="1" x14ac:dyDescent="0.3">
      <c r="B215" s="23"/>
      <c r="C215" s="24"/>
      <c r="D215" s="25"/>
      <c r="E215" s="26"/>
    </row>
    <row r="216" spans="2:5" ht="19.95" customHeight="1" x14ac:dyDescent="0.3">
      <c r="B216" s="23"/>
      <c r="C216" s="24"/>
      <c r="D216" s="25"/>
      <c r="E216" s="26"/>
    </row>
    <row r="217" spans="2:5" ht="19.95" customHeight="1" x14ac:dyDescent="0.3">
      <c r="B217" s="23"/>
      <c r="C217" s="24"/>
      <c r="D217" s="25"/>
      <c r="E217" s="26"/>
    </row>
    <row r="218" spans="2:5" ht="19.95" customHeight="1" x14ac:dyDescent="0.3">
      <c r="B218" s="23"/>
      <c r="C218" s="24"/>
      <c r="D218" s="25"/>
      <c r="E218" s="26"/>
    </row>
    <row r="219" spans="2:5" ht="19.95" customHeight="1" x14ac:dyDescent="0.3">
      <c r="B219" s="23"/>
      <c r="C219" s="24"/>
      <c r="D219" s="25"/>
      <c r="E219" s="26"/>
    </row>
    <row r="220" spans="2:5" ht="19.95" customHeight="1" x14ac:dyDescent="0.3">
      <c r="B220" s="23"/>
      <c r="C220" s="24"/>
      <c r="D220" s="25"/>
      <c r="E220" s="26"/>
    </row>
    <row r="221" spans="2:5" ht="19.95" customHeight="1" x14ac:dyDescent="0.3">
      <c r="B221" s="23"/>
      <c r="C221" s="24"/>
      <c r="D221" s="25"/>
      <c r="E221" s="26"/>
    </row>
    <row r="222" spans="2:5" ht="19.95" customHeight="1" x14ac:dyDescent="0.3">
      <c r="B222" s="23"/>
      <c r="C222" s="24"/>
      <c r="D222" s="25"/>
      <c r="E222" s="26"/>
    </row>
    <row r="223" spans="2:5" ht="19.95" customHeight="1" x14ac:dyDescent="0.3">
      <c r="B223" s="23"/>
      <c r="C223" s="24"/>
      <c r="D223" s="25"/>
      <c r="E223" s="26"/>
    </row>
    <row r="224" spans="2:5" ht="19.95" customHeight="1" x14ac:dyDescent="0.3">
      <c r="B224" s="23"/>
      <c r="C224" s="24"/>
      <c r="D224" s="25"/>
      <c r="E224" s="26"/>
    </row>
    <row r="225" spans="2:5" ht="19.95" customHeight="1" x14ac:dyDescent="0.3">
      <c r="B225" s="23"/>
      <c r="C225" s="24"/>
      <c r="D225" s="25"/>
      <c r="E225" s="26"/>
    </row>
    <row r="226" spans="2:5" ht="19.95" customHeight="1" x14ac:dyDescent="0.3">
      <c r="B226" s="23"/>
      <c r="C226" s="24"/>
      <c r="D226" s="25"/>
      <c r="E226" s="26"/>
    </row>
    <row r="227" spans="2:5" ht="19.95" customHeight="1" x14ac:dyDescent="0.3">
      <c r="B227" s="23"/>
      <c r="C227" s="24"/>
      <c r="D227" s="25"/>
      <c r="E227" s="26"/>
    </row>
    <row r="228" spans="2:5" ht="19.95" customHeight="1" x14ac:dyDescent="0.3">
      <c r="B228" s="23"/>
      <c r="C228" s="24"/>
      <c r="D228" s="25"/>
      <c r="E228" s="26"/>
    </row>
    <row r="229" spans="2:5" ht="19.95" customHeight="1" x14ac:dyDescent="0.3">
      <c r="B229" s="23"/>
      <c r="C229" s="24"/>
      <c r="D229" s="25"/>
      <c r="E229" s="26"/>
    </row>
    <row r="230" spans="2:5" ht="19.95" customHeight="1" x14ac:dyDescent="0.3">
      <c r="B230" s="23"/>
      <c r="C230" s="24"/>
      <c r="D230" s="25"/>
      <c r="E230" s="26"/>
    </row>
    <row r="231" spans="2:5" ht="19.95" customHeight="1" x14ac:dyDescent="0.3">
      <c r="B231" s="23"/>
      <c r="C231" s="24"/>
      <c r="D231" s="25"/>
      <c r="E231" s="26"/>
    </row>
    <row r="232" spans="2:5" ht="19.95" customHeight="1" x14ac:dyDescent="0.3">
      <c r="B232" s="23"/>
      <c r="C232" s="24"/>
      <c r="D232" s="25"/>
      <c r="E232" s="26"/>
    </row>
    <row r="233" spans="2:5" ht="19.95" customHeight="1" x14ac:dyDescent="0.3">
      <c r="B233" s="23"/>
      <c r="C233" s="24"/>
      <c r="D233" s="25"/>
      <c r="E233" s="26"/>
    </row>
    <row r="234" spans="2:5" ht="19.95" customHeight="1" x14ac:dyDescent="0.3">
      <c r="B234" s="23"/>
      <c r="C234" s="24"/>
      <c r="D234" s="25"/>
      <c r="E234" s="26"/>
    </row>
    <row r="235" spans="2:5" ht="19.95" customHeight="1" x14ac:dyDescent="0.3">
      <c r="B235" s="23"/>
      <c r="C235" s="24"/>
      <c r="D235" s="25"/>
      <c r="E235" s="26"/>
    </row>
    <row r="236" spans="2:5" ht="19.95" customHeight="1" x14ac:dyDescent="0.3">
      <c r="B236" s="23"/>
      <c r="C236" s="24"/>
      <c r="D236" s="25"/>
      <c r="E236" s="26"/>
    </row>
    <row r="237" spans="2:5" ht="19.95" customHeight="1" x14ac:dyDescent="0.3">
      <c r="B237" s="23"/>
      <c r="C237" s="24"/>
      <c r="D237" s="25"/>
      <c r="E237" s="26"/>
    </row>
    <row r="238" spans="2:5" ht="19.95" customHeight="1" x14ac:dyDescent="0.3">
      <c r="B238" s="23"/>
      <c r="C238" s="24"/>
      <c r="D238" s="25"/>
      <c r="E238" s="26"/>
    </row>
    <row r="239" spans="2:5" ht="19.95" customHeight="1" x14ac:dyDescent="0.3">
      <c r="B239" s="23"/>
      <c r="C239" s="24"/>
      <c r="D239" s="25"/>
      <c r="E239" s="26"/>
    </row>
    <row r="240" spans="2:5" ht="19.95" customHeight="1" x14ac:dyDescent="0.3">
      <c r="B240" s="23"/>
      <c r="C240" s="24"/>
      <c r="D240" s="25"/>
      <c r="E240" s="26"/>
    </row>
    <row r="241" spans="2:5" ht="19.95" customHeight="1" x14ac:dyDescent="0.3">
      <c r="B241" s="23"/>
      <c r="C241" s="24"/>
      <c r="D241" s="25"/>
      <c r="E241" s="26"/>
    </row>
    <row r="242" spans="2:5" ht="19.95" customHeight="1" x14ac:dyDescent="0.3">
      <c r="B242" s="23"/>
      <c r="C242" s="24"/>
      <c r="D242" s="25"/>
      <c r="E242" s="26"/>
    </row>
    <row r="243" spans="2:5" ht="19.95" customHeight="1" x14ac:dyDescent="0.3">
      <c r="B243" s="23"/>
      <c r="C243" s="24"/>
      <c r="D243" s="25"/>
      <c r="E243" s="26"/>
    </row>
    <row r="244" spans="2:5" ht="19.95" customHeight="1" x14ac:dyDescent="0.3">
      <c r="B244" s="23"/>
      <c r="C244" s="24"/>
      <c r="D244" s="25"/>
      <c r="E244" s="26"/>
    </row>
    <row r="245" spans="2:5" ht="19.95" customHeight="1" x14ac:dyDescent="0.3">
      <c r="B245" s="23"/>
      <c r="C245" s="24"/>
      <c r="D245" s="25"/>
      <c r="E245" s="26"/>
    </row>
    <row r="246" spans="2:5" ht="19.95" customHeight="1" x14ac:dyDescent="0.3">
      <c r="B246" s="23"/>
      <c r="C246" s="24"/>
      <c r="D246" s="25"/>
      <c r="E246" s="26"/>
    </row>
    <row r="247" spans="2:5" ht="19.95" customHeight="1" x14ac:dyDescent="0.3">
      <c r="B247" s="23"/>
      <c r="C247" s="24"/>
      <c r="D247" s="25"/>
      <c r="E247" s="26"/>
    </row>
    <row r="248" spans="2:5" ht="19.95" customHeight="1" x14ac:dyDescent="0.3">
      <c r="B248" s="23"/>
      <c r="C248" s="24"/>
      <c r="D248" s="25"/>
      <c r="E248" s="26"/>
    </row>
    <row r="249" spans="2:5" ht="19.95" customHeight="1" x14ac:dyDescent="0.3">
      <c r="B249" s="23"/>
      <c r="C249" s="24"/>
      <c r="D249" s="25"/>
      <c r="E249" s="26"/>
    </row>
    <row r="250" spans="2:5" ht="19.95" customHeight="1" x14ac:dyDescent="0.3">
      <c r="B250" s="23"/>
      <c r="C250" s="24"/>
      <c r="D250" s="25"/>
      <c r="E250" s="26"/>
    </row>
    <row r="251" spans="2:5" ht="19.95" customHeight="1" x14ac:dyDescent="0.3">
      <c r="B251" s="23"/>
      <c r="C251" s="24"/>
      <c r="D251" s="25"/>
      <c r="E251" s="26"/>
    </row>
    <row r="252" spans="2:5" ht="19.95" customHeight="1" x14ac:dyDescent="0.3">
      <c r="B252" s="23"/>
      <c r="C252" s="24"/>
      <c r="D252" s="25"/>
      <c r="E252" s="26"/>
    </row>
    <row r="253" spans="2:5" ht="19.95" customHeight="1" x14ac:dyDescent="0.3">
      <c r="B253" s="23"/>
      <c r="C253" s="24"/>
      <c r="D253" s="25"/>
      <c r="E253" s="26"/>
    </row>
    <row r="254" spans="2:5" ht="19.95" customHeight="1" x14ac:dyDescent="0.3">
      <c r="B254" s="23"/>
      <c r="C254" s="24"/>
      <c r="D254" s="25"/>
      <c r="E254" s="26"/>
    </row>
    <row r="255" spans="2:5" ht="19.95" customHeight="1" x14ac:dyDescent="0.3">
      <c r="B255" s="23"/>
      <c r="C255" s="24"/>
      <c r="D255" s="25"/>
      <c r="E255" s="26"/>
    </row>
    <row r="256" spans="2:5" ht="19.95" customHeight="1" x14ac:dyDescent="0.3">
      <c r="B256" s="23"/>
      <c r="C256" s="24"/>
      <c r="D256" s="25"/>
      <c r="E256" s="26"/>
    </row>
    <row r="257" spans="2:5" ht="19.95" customHeight="1" x14ac:dyDescent="0.3">
      <c r="B257" s="23"/>
      <c r="C257" s="24"/>
      <c r="D257" s="25"/>
      <c r="E257" s="26"/>
    </row>
    <row r="258" spans="2:5" ht="19.95" customHeight="1" x14ac:dyDescent="0.3">
      <c r="B258" s="23"/>
      <c r="C258" s="24"/>
      <c r="D258" s="25"/>
      <c r="E258" s="26"/>
    </row>
    <row r="259" spans="2:5" ht="19.95" customHeight="1" x14ac:dyDescent="0.3">
      <c r="B259" s="23"/>
      <c r="C259" s="24"/>
      <c r="D259" s="25"/>
      <c r="E259" s="26"/>
    </row>
    <row r="260" spans="2:5" ht="19.95" customHeight="1" x14ac:dyDescent="0.3">
      <c r="B260" s="23"/>
      <c r="C260" s="24"/>
      <c r="D260" s="25"/>
      <c r="E260" s="26"/>
    </row>
    <row r="261" spans="2:5" ht="19.95" customHeight="1" x14ac:dyDescent="0.3">
      <c r="B261" s="23"/>
      <c r="C261" s="24"/>
      <c r="D261" s="25"/>
      <c r="E261" s="26"/>
    </row>
    <row r="262" spans="2:5" ht="19.95" customHeight="1" x14ac:dyDescent="0.3">
      <c r="B262" s="23"/>
      <c r="C262" s="24"/>
      <c r="D262" s="25"/>
      <c r="E262" s="26"/>
    </row>
    <row r="263" spans="2:5" ht="19.95" customHeight="1" x14ac:dyDescent="0.3">
      <c r="B263" s="23"/>
      <c r="C263" s="24"/>
      <c r="D263" s="25"/>
      <c r="E263" s="26"/>
    </row>
    <row r="264" spans="2:5" ht="19.95" customHeight="1" x14ac:dyDescent="0.3">
      <c r="B264" s="23"/>
      <c r="C264" s="24"/>
      <c r="D264" s="25"/>
      <c r="E264" s="26"/>
    </row>
    <row r="265" spans="2:5" ht="19.95" customHeight="1" x14ac:dyDescent="0.3">
      <c r="B265" s="23"/>
      <c r="C265" s="24"/>
      <c r="D265" s="25"/>
      <c r="E265" s="26"/>
    </row>
    <row r="266" spans="2:5" ht="19.95" customHeight="1" x14ac:dyDescent="0.3">
      <c r="B266" s="23"/>
      <c r="C266" s="24"/>
      <c r="D266" s="25"/>
      <c r="E266" s="26"/>
    </row>
    <row r="267" spans="2:5" ht="19.95" customHeight="1" x14ac:dyDescent="0.3">
      <c r="B267" s="23"/>
      <c r="C267" s="24"/>
      <c r="D267" s="25"/>
      <c r="E267" s="26"/>
    </row>
    <row r="268" spans="2:5" ht="19.95" customHeight="1" x14ac:dyDescent="0.3">
      <c r="B268" s="23"/>
      <c r="C268" s="24"/>
      <c r="D268" s="25"/>
      <c r="E268" s="26"/>
    </row>
    <row r="269" spans="2:5" ht="19.95" customHeight="1" x14ac:dyDescent="0.3">
      <c r="B269" s="23"/>
      <c r="C269" s="24"/>
      <c r="D269" s="25"/>
      <c r="E269" s="26"/>
    </row>
    <row r="270" spans="2:5" ht="19.95" customHeight="1" x14ac:dyDescent="0.3">
      <c r="B270" s="23"/>
      <c r="C270" s="24"/>
      <c r="D270" s="25"/>
      <c r="E270" s="26"/>
    </row>
    <row r="271" spans="2:5" ht="19.95" customHeight="1" x14ac:dyDescent="0.3">
      <c r="B271" s="23"/>
      <c r="C271" s="24"/>
      <c r="D271" s="25"/>
      <c r="E271" s="26"/>
    </row>
    <row r="272" spans="2:5" ht="19.95" customHeight="1" x14ac:dyDescent="0.3">
      <c r="B272" s="23"/>
      <c r="C272" s="24"/>
      <c r="D272" s="25"/>
      <c r="E272" s="26"/>
    </row>
    <row r="273" spans="2:5" ht="19.95" customHeight="1" x14ac:dyDescent="0.3">
      <c r="B273" s="23"/>
      <c r="C273" s="24"/>
      <c r="D273" s="25"/>
      <c r="E273" s="26"/>
    </row>
    <row r="274" spans="2:5" ht="19.95" customHeight="1" x14ac:dyDescent="0.3">
      <c r="B274" s="23"/>
      <c r="C274" s="24"/>
      <c r="D274" s="25"/>
      <c r="E274" s="26"/>
    </row>
    <row r="275" spans="2:5" ht="19.95" customHeight="1" x14ac:dyDescent="0.3">
      <c r="B275" s="23"/>
      <c r="C275" s="24"/>
      <c r="D275" s="25"/>
      <c r="E275" s="26"/>
    </row>
    <row r="276" spans="2:5" ht="19.95" customHeight="1" x14ac:dyDescent="0.3">
      <c r="B276" s="23"/>
      <c r="C276" s="24"/>
      <c r="D276" s="25"/>
      <c r="E276" s="26"/>
    </row>
    <row r="277" spans="2:5" ht="19.95" customHeight="1" x14ac:dyDescent="0.3">
      <c r="B277" s="23"/>
      <c r="C277" s="24"/>
      <c r="D277" s="25"/>
      <c r="E277" s="26"/>
    </row>
    <row r="278" spans="2:5" ht="19.95" customHeight="1" x14ac:dyDescent="0.3">
      <c r="B278" s="23"/>
      <c r="C278" s="24"/>
      <c r="D278" s="25"/>
      <c r="E278" s="26"/>
    </row>
    <row r="279" spans="2:5" ht="19.95" customHeight="1" x14ac:dyDescent="0.3">
      <c r="B279" s="23"/>
      <c r="C279" s="24"/>
      <c r="D279" s="25"/>
      <c r="E279" s="26"/>
    </row>
    <row r="280" spans="2:5" ht="19.95" customHeight="1" x14ac:dyDescent="0.3">
      <c r="B280" s="23"/>
      <c r="C280" s="24"/>
      <c r="D280" s="25"/>
      <c r="E280" s="26"/>
    </row>
    <row r="281" spans="2:5" ht="19.95" customHeight="1" x14ac:dyDescent="0.3">
      <c r="B281" s="23"/>
      <c r="C281" s="24"/>
      <c r="D281" s="25"/>
      <c r="E281" s="26"/>
    </row>
    <row r="282" spans="2:5" ht="19.95" customHeight="1" x14ac:dyDescent="0.3">
      <c r="B282" s="23"/>
      <c r="C282" s="24"/>
      <c r="D282" s="25"/>
      <c r="E282" s="26"/>
    </row>
    <row r="283" spans="2:5" ht="19.95" customHeight="1" x14ac:dyDescent="0.3">
      <c r="B283" s="23"/>
      <c r="C283" s="24"/>
      <c r="D283" s="25"/>
      <c r="E283" s="26"/>
    </row>
    <row r="284" spans="2:5" ht="19.95" customHeight="1" x14ac:dyDescent="0.3">
      <c r="B284" s="23"/>
      <c r="C284" s="24"/>
      <c r="D284" s="25"/>
      <c r="E284" s="26"/>
    </row>
    <row r="285" spans="2:5" ht="19.95" customHeight="1" x14ac:dyDescent="0.3">
      <c r="B285" s="23"/>
      <c r="C285" s="24"/>
      <c r="D285" s="25"/>
      <c r="E285" s="26"/>
    </row>
    <row r="286" spans="2:5" ht="19.95" customHeight="1" x14ac:dyDescent="0.3">
      <c r="B286" s="23"/>
      <c r="C286" s="24"/>
      <c r="D286" s="25"/>
      <c r="E286" s="26"/>
    </row>
    <row r="287" spans="2:5" ht="19.95" customHeight="1" x14ac:dyDescent="0.3">
      <c r="B287" s="23"/>
      <c r="C287" s="24"/>
      <c r="D287" s="25"/>
      <c r="E287" s="26"/>
    </row>
    <row r="288" spans="2:5" ht="19.95" customHeight="1" x14ac:dyDescent="0.3">
      <c r="B288" s="23"/>
      <c r="C288" s="24"/>
      <c r="D288" s="25"/>
      <c r="E288" s="26"/>
    </row>
    <row r="289" spans="2:5" ht="19.95" customHeight="1" x14ac:dyDescent="0.3">
      <c r="B289" s="23"/>
      <c r="C289" s="24"/>
      <c r="D289" s="25"/>
      <c r="E289" s="26"/>
    </row>
    <row r="290" spans="2:5" ht="19.95" customHeight="1" x14ac:dyDescent="0.3">
      <c r="B290" s="23"/>
      <c r="C290" s="24"/>
      <c r="D290" s="25"/>
      <c r="E290" s="26"/>
    </row>
    <row r="291" spans="2:5" ht="19.95" customHeight="1" x14ac:dyDescent="0.3">
      <c r="B291" s="23"/>
      <c r="C291" s="24"/>
      <c r="D291" s="25"/>
      <c r="E291" s="26"/>
    </row>
    <row r="292" spans="2:5" ht="19.95" customHeight="1" x14ac:dyDescent="0.3">
      <c r="B292" s="23"/>
      <c r="C292" s="24"/>
      <c r="D292" s="25"/>
      <c r="E292" s="26"/>
    </row>
    <row r="293" spans="2:5" ht="19.95" customHeight="1" x14ac:dyDescent="0.3">
      <c r="B293" s="23"/>
      <c r="C293" s="24"/>
      <c r="D293" s="25"/>
      <c r="E293" s="26"/>
    </row>
    <row r="294" spans="2:5" ht="19.95" customHeight="1" x14ac:dyDescent="0.3">
      <c r="B294" s="23"/>
      <c r="C294" s="24"/>
      <c r="D294" s="25"/>
      <c r="E294" s="26"/>
    </row>
    <row r="295" spans="2:5" ht="19.95" customHeight="1" x14ac:dyDescent="0.3">
      <c r="B295" s="23"/>
      <c r="C295" s="24"/>
      <c r="D295" s="25"/>
      <c r="E295" s="26"/>
    </row>
    <row r="296" spans="2:5" ht="19.95" customHeight="1" x14ac:dyDescent="0.3">
      <c r="B296" s="23"/>
      <c r="C296" s="24"/>
      <c r="D296" s="25"/>
      <c r="E296" s="26"/>
    </row>
    <row r="297" spans="2:5" ht="19.95" customHeight="1" x14ac:dyDescent="0.3">
      <c r="B297" s="23"/>
      <c r="C297" s="24"/>
      <c r="D297" s="25"/>
      <c r="E297" s="26"/>
    </row>
    <row r="298" spans="2:5" ht="19.95" customHeight="1" x14ac:dyDescent="0.3">
      <c r="B298" s="23"/>
      <c r="C298" s="24"/>
      <c r="D298" s="25"/>
      <c r="E298" s="26"/>
    </row>
    <row r="299" spans="2:5" ht="19.95" customHeight="1" x14ac:dyDescent="0.3">
      <c r="B299" s="23"/>
      <c r="C299" s="24"/>
      <c r="D299" s="25"/>
      <c r="E299" s="26"/>
    </row>
    <row r="300" spans="2:5" ht="19.95" customHeight="1" x14ac:dyDescent="0.3">
      <c r="B300" s="23"/>
      <c r="C300" s="24"/>
      <c r="D300" s="25"/>
      <c r="E300" s="26"/>
    </row>
    <row r="301" spans="2:5" ht="19.95" customHeight="1" x14ac:dyDescent="0.3">
      <c r="B301" s="23"/>
      <c r="C301" s="24"/>
      <c r="D301" s="25"/>
      <c r="E301" s="26"/>
    </row>
    <row r="302" spans="2:5" ht="19.95" customHeight="1" x14ac:dyDescent="0.3">
      <c r="B302" s="23"/>
      <c r="C302" s="24"/>
      <c r="D302" s="25"/>
      <c r="E302" s="26"/>
    </row>
    <row r="303" spans="2:5" ht="19.95" customHeight="1" x14ac:dyDescent="0.3">
      <c r="B303" s="23"/>
      <c r="C303" s="24"/>
      <c r="D303" s="25"/>
      <c r="E303" s="26"/>
    </row>
    <row r="304" spans="2:5" ht="19.95" customHeight="1" x14ac:dyDescent="0.3">
      <c r="B304" s="23"/>
      <c r="C304" s="24"/>
      <c r="D304" s="25"/>
      <c r="E304" s="26"/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C8053-9F71-4463-8D7D-4B08B27EC00D}">
  <dimension ref="A1:T200"/>
  <sheetViews>
    <sheetView showGridLines="0" zoomScaleNormal="100" workbookViewId="0">
      <selection activeCell="G15" sqref="G15"/>
    </sheetView>
  </sheetViews>
  <sheetFormatPr baseColWidth="10" defaultRowHeight="19.95" customHeight="1" x14ac:dyDescent="0.3"/>
  <cols>
    <col min="1" max="1" width="2.33203125" style="1" customWidth="1"/>
    <col min="2" max="2" width="14.5546875" style="1" customWidth="1"/>
    <col min="3" max="5" width="13.6640625" style="1" customWidth="1"/>
    <col min="6" max="6" width="8.21875" style="1" customWidth="1"/>
    <col min="7" max="7" width="7.21875" style="1" customWidth="1"/>
    <col min="8" max="20" width="3.77734375" style="1" customWidth="1"/>
    <col min="21" max="16384" width="11.5546875" style="1"/>
  </cols>
  <sheetData>
    <row r="1" spans="1:20" ht="9" customHeight="1" x14ac:dyDescent="0.3"/>
    <row r="2" spans="1:20" ht="19.95" customHeight="1" x14ac:dyDescent="0.3">
      <c r="A2" s="98" t="s">
        <v>41</v>
      </c>
      <c r="B2" s="98"/>
      <c r="C2" s="98"/>
      <c r="D2" s="98"/>
      <c r="E2" s="98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9.9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9.95" customHeight="1" x14ac:dyDescent="0.3">
      <c r="B4" s="41" t="s">
        <v>1</v>
      </c>
      <c r="C4" s="42" t="s">
        <v>67</v>
      </c>
      <c r="D4" s="42" t="s">
        <v>42</v>
      </c>
      <c r="E4" s="42" t="s">
        <v>44</v>
      </c>
      <c r="F4" s="75" t="s">
        <v>43</v>
      </c>
      <c r="G4" s="76" t="s">
        <v>47</v>
      </c>
      <c r="H4" s="2"/>
      <c r="I4" s="2"/>
      <c r="J4" s="2"/>
      <c r="K4" s="2"/>
      <c r="L4" s="2"/>
      <c r="M4" s="2"/>
      <c r="N4" s="2"/>
      <c r="P4" s="2"/>
      <c r="Q4" s="2"/>
    </row>
    <row r="5" spans="1:20" ht="19.95" customHeight="1" x14ac:dyDescent="0.3">
      <c r="B5" s="43" t="s">
        <v>17</v>
      </c>
      <c r="C5" s="44">
        <v>12</v>
      </c>
      <c r="D5" s="44" t="s">
        <v>45</v>
      </c>
      <c r="E5" s="74" t="s">
        <v>46</v>
      </c>
      <c r="F5" s="77"/>
      <c r="G5" s="78"/>
      <c r="H5" s="2"/>
      <c r="I5" s="2"/>
      <c r="J5" s="2"/>
      <c r="K5" s="2"/>
      <c r="L5" s="2"/>
      <c r="M5" s="2"/>
      <c r="N5" s="2"/>
      <c r="P5" s="2"/>
      <c r="Q5" s="2"/>
    </row>
    <row r="6" spans="1:20" ht="19.95" customHeight="1" x14ac:dyDescent="0.3">
      <c r="B6" s="43" t="s">
        <v>19</v>
      </c>
      <c r="C6" s="44">
        <v>26</v>
      </c>
      <c r="D6" s="44" t="s">
        <v>46</v>
      </c>
      <c r="E6" s="74" t="s">
        <v>45</v>
      </c>
      <c r="F6" s="77"/>
      <c r="G6" s="77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ht="19.95" customHeight="1" x14ac:dyDescent="0.3">
      <c r="B7" s="43" t="s">
        <v>21</v>
      </c>
      <c r="C7" s="44">
        <v>18</v>
      </c>
      <c r="D7" s="44" t="s">
        <v>46</v>
      </c>
      <c r="E7" s="74" t="s">
        <v>46</v>
      </c>
      <c r="F7" s="77"/>
      <c r="G7" s="77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0" ht="19.95" customHeight="1" x14ac:dyDescent="0.3">
      <c r="B8" s="43" t="s">
        <v>23</v>
      </c>
      <c r="C8" s="44">
        <v>31</v>
      </c>
      <c r="D8" s="44" t="s">
        <v>46</v>
      </c>
      <c r="E8" s="74" t="s">
        <v>46</v>
      </c>
      <c r="F8" s="77"/>
      <c r="G8" s="77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0" ht="19.95" customHeight="1" x14ac:dyDescent="0.3">
      <c r="B9" s="43" t="s">
        <v>24</v>
      </c>
      <c r="C9" s="44">
        <v>16</v>
      </c>
      <c r="D9" s="44" t="s">
        <v>45</v>
      </c>
      <c r="E9" s="74" t="s">
        <v>46</v>
      </c>
      <c r="F9" s="77"/>
      <c r="G9" s="77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 ht="19.95" customHeight="1" x14ac:dyDescent="0.3">
      <c r="B10" s="43" t="s">
        <v>25</v>
      </c>
      <c r="C10" s="44">
        <v>47</v>
      </c>
      <c r="D10" s="44" t="s">
        <v>46</v>
      </c>
      <c r="E10" s="74" t="s">
        <v>46</v>
      </c>
      <c r="F10" s="77"/>
      <c r="G10" s="77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0" ht="19.95" customHeight="1" x14ac:dyDescent="0.3">
      <c r="B11" s="43" t="s">
        <v>26</v>
      </c>
      <c r="C11" s="63">
        <v>11</v>
      </c>
      <c r="D11" s="44" t="s">
        <v>45</v>
      </c>
      <c r="E11" s="74" t="s">
        <v>46</v>
      </c>
      <c r="F11" s="77"/>
      <c r="G11" s="77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0" ht="19.95" customHeight="1" x14ac:dyDescent="0.3">
      <c r="B12" s="43" t="s">
        <v>27</v>
      </c>
      <c r="C12" s="44">
        <v>51</v>
      </c>
      <c r="D12" s="44" t="s">
        <v>46</v>
      </c>
      <c r="E12" s="74" t="s">
        <v>46</v>
      </c>
      <c r="F12" s="77"/>
      <c r="G12" s="77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0" ht="19.95" customHeight="1" x14ac:dyDescent="0.3">
      <c r="B13" s="43" t="s">
        <v>28</v>
      </c>
      <c r="C13" s="44">
        <v>74</v>
      </c>
      <c r="D13" s="44" t="s">
        <v>46</v>
      </c>
      <c r="E13" s="74" t="s">
        <v>46</v>
      </c>
      <c r="F13" s="77"/>
      <c r="G13" s="77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0" ht="19.95" customHeight="1" x14ac:dyDescent="0.3">
      <c r="B14" s="45" t="s">
        <v>34</v>
      </c>
      <c r="C14" s="46">
        <v>37</v>
      </c>
      <c r="D14" s="46" t="s">
        <v>45</v>
      </c>
      <c r="E14" s="74" t="s">
        <v>45</v>
      </c>
      <c r="F14" s="77"/>
      <c r="G14" s="77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19.95" customHeight="1" x14ac:dyDescent="0.3">
      <c r="B15" s="47" t="s">
        <v>35</v>
      </c>
      <c r="C15" s="48">
        <v>14</v>
      </c>
      <c r="D15" s="44" t="s">
        <v>45</v>
      </c>
      <c r="E15" s="74" t="s">
        <v>46</v>
      </c>
      <c r="F15" s="77"/>
      <c r="G15" s="77"/>
      <c r="H15" s="2"/>
      <c r="I15" s="2"/>
      <c r="J15" s="2"/>
      <c r="K15" s="2"/>
      <c r="L15" s="2"/>
      <c r="M15" s="2"/>
      <c r="N15" s="2"/>
      <c r="O15" s="2"/>
      <c r="P15" s="2"/>
      <c r="Q15" s="2"/>
    </row>
    <row r="200" spans="6:7" ht="19.95" customHeight="1" x14ac:dyDescent="0.3">
      <c r="F200" s="1" t="b">
        <f>AND(C5&gt;=18,D5="Non")</f>
        <v>0</v>
      </c>
      <c r="G200" s="1" t="b">
        <f>OR(E5="Oui",D5="Oui")</f>
        <v>1</v>
      </c>
    </row>
  </sheetData>
  <mergeCells count="1">
    <mergeCell ref="A2:E2"/>
  </mergeCells>
  <conditionalFormatting sqref="F200:G200">
    <cfRule type="cellIs" dxfId="1" priority="1" operator="equal">
      <formula>TRUE</formula>
    </cfRule>
    <cfRule type="cellIs" dxfId="0" priority="2" operator="equal">
      <formula>FALSE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3E3C-F8B6-47AD-80B5-D12361C328FF}">
  <dimension ref="A1:P200"/>
  <sheetViews>
    <sheetView showGridLines="0" zoomScaleNormal="100" workbookViewId="0">
      <selection activeCell="E194" sqref="E194"/>
    </sheetView>
  </sheetViews>
  <sheetFormatPr baseColWidth="10" defaultRowHeight="19.95" customHeight="1" x14ac:dyDescent="0.3"/>
  <cols>
    <col min="1" max="1" width="4.33203125" style="1" customWidth="1"/>
    <col min="2" max="2" width="11.77734375" style="1" customWidth="1"/>
    <col min="3" max="3" width="9.5546875" style="1" customWidth="1"/>
    <col min="4" max="4" width="12.77734375" style="1" customWidth="1"/>
    <col min="5" max="5" width="17.109375" style="1" bestFit="1" customWidth="1"/>
    <col min="6" max="6" width="16.5546875" style="1" customWidth="1"/>
    <col min="7" max="16" width="3.77734375" style="1" customWidth="1"/>
    <col min="17" max="16384" width="11.5546875" style="1"/>
  </cols>
  <sheetData>
    <row r="1" spans="1:16" ht="9" customHeight="1" x14ac:dyDescent="0.3"/>
    <row r="2" spans="1:16" ht="19.95" customHeight="1" x14ac:dyDescent="0.3">
      <c r="A2" s="98" t="s">
        <v>48</v>
      </c>
      <c r="B2" s="98"/>
      <c r="C2" s="98"/>
      <c r="D2" s="98"/>
      <c r="E2" s="98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7.2" customHeight="1" x14ac:dyDescent="0.3">
      <c r="B3" s="2"/>
      <c r="C3" s="2"/>
      <c r="D3" s="2"/>
      <c r="E3" s="2"/>
      <c r="F3" s="5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9.95" customHeight="1" x14ac:dyDescent="0.3">
      <c r="B4" s="15" t="s">
        <v>1</v>
      </c>
      <c r="C4" s="34" t="s">
        <v>38</v>
      </c>
      <c r="D4" s="100" t="s">
        <v>49</v>
      </c>
      <c r="E4" s="104" t="s">
        <v>37</v>
      </c>
      <c r="F4" s="5"/>
      <c r="G4" s="2"/>
      <c r="H4" s="2"/>
      <c r="I4" s="2"/>
      <c r="J4" s="2"/>
      <c r="L4" s="2"/>
      <c r="M4" s="2"/>
    </row>
    <row r="5" spans="1:16" ht="19.95" customHeight="1" x14ac:dyDescent="0.3">
      <c r="B5" s="17" t="s">
        <v>17</v>
      </c>
      <c r="C5" s="18">
        <v>25</v>
      </c>
      <c r="D5" s="101" t="s">
        <v>36</v>
      </c>
      <c r="E5" s="32">
        <v>273.25</v>
      </c>
      <c r="F5" s="5"/>
      <c r="G5" s="2"/>
      <c r="H5" s="2"/>
      <c r="I5" s="2"/>
      <c r="J5" s="2"/>
      <c r="L5" s="2"/>
      <c r="M5" s="2"/>
    </row>
    <row r="6" spans="1:16" ht="19.95" customHeight="1" x14ac:dyDescent="0.3">
      <c r="B6" s="17" t="s">
        <v>19</v>
      </c>
      <c r="C6" s="18">
        <v>17</v>
      </c>
      <c r="D6" s="101" t="s">
        <v>36</v>
      </c>
      <c r="E6" s="32">
        <v>60.84</v>
      </c>
      <c r="F6" s="5"/>
      <c r="G6" s="2"/>
      <c r="H6" s="2"/>
      <c r="I6" s="2"/>
      <c r="J6" s="2"/>
      <c r="K6" s="2"/>
      <c r="L6" s="2"/>
      <c r="M6" s="2"/>
    </row>
    <row r="7" spans="1:16" ht="19.95" customHeight="1" x14ac:dyDescent="0.3">
      <c r="B7" s="17" t="s">
        <v>21</v>
      </c>
      <c r="C7" s="18">
        <v>18</v>
      </c>
      <c r="D7" s="101" t="s">
        <v>36</v>
      </c>
      <c r="E7" s="32">
        <v>293.36</v>
      </c>
      <c r="F7" s="5"/>
      <c r="G7" s="2"/>
      <c r="H7" s="2"/>
      <c r="I7" s="2"/>
      <c r="J7" s="2"/>
      <c r="K7" s="2"/>
      <c r="L7" s="2"/>
      <c r="M7" s="2"/>
    </row>
    <row r="8" spans="1:16" ht="19.95" customHeight="1" x14ac:dyDescent="0.3">
      <c r="B8" s="17" t="s">
        <v>23</v>
      </c>
      <c r="C8" s="18">
        <v>31</v>
      </c>
      <c r="D8" s="101" t="s">
        <v>36</v>
      </c>
      <c r="E8" s="32">
        <v>269.52</v>
      </c>
      <c r="F8" s="5"/>
      <c r="G8" s="2"/>
      <c r="H8" s="2"/>
      <c r="I8" s="2"/>
      <c r="J8" s="2"/>
      <c r="K8" s="2"/>
      <c r="L8" s="2"/>
      <c r="M8" s="2"/>
    </row>
    <row r="9" spans="1:16" ht="19.95" customHeight="1" x14ac:dyDescent="0.3">
      <c r="B9" s="17" t="s">
        <v>24</v>
      </c>
      <c r="C9" s="18">
        <v>24</v>
      </c>
      <c r="D9" s="101"/>
      <c r="E9" s="32">
        <v>232.76</v>
      </c>
      <c r="F9" s="5"/>
      <c r="G9" s="2"/>
      <c r="H9" s="2"/>
      <c r="I9" s="2"/>
      <c r="J9" s="2"/>
      <c r="K9" s="2"/>
      <c r="L9" s="2"/>
      <c r="M9" s="2"/>
    </row>
    <row r="10" spans="1:16" ht="19.95" customHeight="1" x14ac:dyDescent="0.3">
      <c r="B10" s="17" t="s">
        <v>25</v>
      </c>
      <c r="C10" s="18">
        <v>41</v>
      </c>
      <c r="D10" s="101" t="s">
        <v>36</v>
      </c>
      <c r="E10" s="32">
        <v>164.15</v>
      </c>
      <c r="F10" s="5"/>
      <c r="G10" s="2"/>
      <c r="H10" s="2"/>
      <c r="I10" s="2"/>
      <c r="J10" s="2"/>
      <c r="K10" s="2"/>
      <c r="L10" s="2"/>
      <c r="M10" s="2"/>
    </row>
    <row r="11" spans="1:16" ht="19.95" customHeight="1" x14ac:dyDescent="0.3">
      <c r="B11" s="17" t="s">
        <v>29</v>
      </c>
      <c r="C11" s="18">
        <v>26</v>
      </c>
      <c r="D11" s="101" t="s">
        <v>36</v>
      </c>
      <c r="E11" s="32">
        <v>285.48</v>
      </c>
      <c r="F11" s="5"/>
      <c r="G11" s="2"/>
      <c r="H11" s="2"/>
      <c r="I11" s="2"/>
      <c r="J11" s="2"/>
      <c r="K11" s="2"/>
      <c r="L11" s="2"/>
      <c r="M11" s="2"/>
    </row>
    <row r="12" spans="1:16" ht="19.95" customHeight="1" x14ac:dyDescent="0.3">
      <c r="B12" s="17" t="s">
        <v>30</v>
      </c>
      <c r="C12" s="18">
        <v>51</v>
      </c>
      <c r="D12" s="101" t="s">
        <v>36</v>
      </c>
      <c r="E12" s="32">
        <v>294.95999999999998</v>
      </c>
      <c r="F12" s="5"/>
      <c r="G12" s="2"/>
      <c r="H12" s="2"/>
      <c r="I12" s="2"/>
      <c r="J12" s="2"/>
      <c r="K12" s="2"/>
      <c r="L12" s="2"/>
      <c r="M12" s="2"/>
    </row>
    <row r="13" spans="1:16" ht="19.95" customHeight="1" x14ac:dyDescent="0.3">
      <c r="B13" s="17" t="s">
        <v>31</v>
      </c>
      <c r="C13" s="18">
        <v>34</v>
      </c>
      <c r="D13" s="101" t="s">
        <v>36</v>
      </c>
      <c r="E13" s="32">
        <v>70.48</v>
      </c>
      <c r="F13" s="5"/>
      <c r="G13" s="2"/>
      <c r="H13" s="2"/>
      <c r="I13" s="2"/>
      <c r="J13" s="2"/>
      <c r="K13" s="2"/>
      <c r="L13" s="2"/>
      <c r="M13" s="2"/>
    </row>
    <row r="14" spans="1:16" ht="19.95" customHeight="1" x14ac:dyDescent="0.3">
      <c r="B14" s="17" t="s">
        <v>32</v>
      </c>
      <c r="C14" s="18">
        <v>43</v>
      </c>
      <c r="D14" s="101"/>
      <c r="E14" s="32">
        <v>158.19</v>
      </c>
      <c r="F14" s="5"/>
      <c r="G14" s="2"/>
      <c r="H14" s="2"/>
      <c r="I14" s="2"/>
      <c r="J14" s="2"/>
      <c r="K14" s="2"/>
      <c r="L14" s="2"/>
      <c r="M14" s="2"/>
    </row>
    <row r="15" spans="1:16" ht="19.95" customHeight="1" x14ac:dyDescent="0.3">
      <c r="B15" s="17" t="s">
        <v>33</v>
      </c>
      <c r="C15" s="18">
        <v>21</v>
      </c>
      <c r="D15" s="101" t="s">
        <v>36</v>
      </c>
      <c r="E15" s="32">
        <v>234.34</v>
      </c>
      <c r="F15" s="5"/>
      <c r="G15" s="2"/>
      <c r="H15" s="2"/>
      <c r="I15" s="2"/>
      <c r="J15" s="2"/>
      <c r="K15" s="2"/>
      <c r="L15" s="2"/>
      <c r="M15" s="2"/>
    </row>
    <row r="16" spans="1:16" ht="19.95" customHeight="1" x14ac:dyDescent="0.3">
      <c r="B16" s="20" t="s">
        <v>34</v>
      </c>
      <c r="C16" s="21">
        <v>37</v>
      </c>
      <c r="D16" s="102" t="s">
        <v>36</v>
      </c>
      <c r="E16" s="32">
        <v>139.25</v>
      </c>
      <c r="F16" s="5"/>
      <c r="G16" s="2"/>
      <c r="H16" s="2"/>
      <c r="I16" s="2"/>
      <c r="J16" s="2"/>
      <c r="K16" s="2"/>
      <c r="L16" s="2"/>
      <c r="M16" s="2"/>
    </row>
    <row r="17" spans="2:13" ht="19.95" customHeight="1" x14ac:dyDescent="0.3">
      <c r="B17" s="27" t="s">
        <v>35</v>
      </c>
      <c r="C17" s="28">
        <v>24</v>
      </c>
      <c r="D17" s="103"/>
      <c r="E17" s="32">
        <v>190.47</v>
      </c>
      <c r="F17" s="5"/>
      <c r="G17" s="2"/>
      <c r="H17" s="2"/>
      <c r="I17" s="2"/>
      <c r="J17" s="2"/>
      <c r="K17" s="2"/>
      <c r="L17" s="2"/>
      <c r="M17" s="2"/>
    </row>
    <row r="18" spans="2:13" ht="19.95" customHeight="1" x14ac:dyDescent="0.3">
      <c r="F18" s="5"/>
    </row>
    <row r="19" spans="2:13" ht="19.95" customHeight="1" x14ac:dyDescent="0.3">
      <c r="F19" s="5"/>
    </row>
    <row r="20" spans="2:13" ht="19.95" customHeight="1" x14ac:dyDescent="0.3">
      <c r="F20" s="5"/>
    </row>
    <row r="21" spans="2:13" ht="19.95" customHeight="1" x14ac:dyDescent="0.3">
      <c r="F21" s="5"/>
    </row>
    <row r="22" spans="2:13" ht="19.95" customHeight="1" x14ac:dyDescent="0.3">
      <c r="F22" s="5"/>
    </row>
    <row r="23" spans="2:13" ht="19.95" customHeight="1" x14ac:dyDescent="0.3">
      <c r="F23" s="5"/>
    </row>
    <row r="24" spans="2:13" ht="19.95" customHeight="1" x14ac:dyDescent="0.3">
      <c r="F24" s="5"/>
    </row>
    <row r="25" spans="2:13" ht="19.95" customHeight="1" x14ac:dyDescent="0.3">
      <c r="F25" s="5"/>
    </row>
    <row r="26" spans="2:13" ht="19.95" customHeight="1" x14ac:dyDescent="0.3">
      <c r="F26" s="5"/>
    </row>
    <row r="27" spans="2:13" ht="19.95" customHeight="1" x14ac:dyDescent="0.3">
      <c r="F27" s="5"/>
    </row>
    <row r="28" spans="2:13" ht="19.95" customHeight="1" x14ac:dyDescent="0.3">
      <c r="F28" s="5"/>
    </row>
    <row r="29" spans="2:13" ht="19.95" customHeight="1" x14ac:dyDescent="0.3">
      <c r="F29" s="5"/>
    </row>
    <row r="30" spans="2:13" ht="19.95" customHeight="1" x14ac:dyDescent="0.3">
      <c r="F30" s="5"/>
    </row>
    <row r="31" spans="2:13" ht="19.95" customHeight="1" x14ac:dyDescent="0.3">
      <c r="F31" s="5"/>
    </row>
    <row r="32" spans="2:13" ht="19.95" customHeight="1" x14ac:dyDescent="0.3">
      <c r="F32" s="5"/>
    </row>
    <row r="33" spans="6:6" ht="19.95" customHeight="1" x14ac:dyDescent="0.3">
      <c r="F33" s="5"/>
    </row>
    <row r="34" spans="6:6" ht="19.95" customHeight="1" x14ac:dyDescent="0.3">
      <c r="F34" s="5"/>
    </row>
    <row r="35" spans="6:6" ht="19.95" customHeight="1" x14ac:dyDescent="0.3">
      <c r="F35" s="5"/>
    </row>
    <row r="36" spans="6:6" ht="19.95" customHeight="1" x14ac:dyDescent="0.3">
      <c r="F36" s="5"/>
    </row>
    <row r="37" spans="6:6" ht="19.95" customHeight="1" x14ac:dyDescent="0.3">
      <c r="F37" s="5"/>
    </row>
    <row r="38" spans="6:6" ht="19.95" customHeight="1" x14ac:dyDescent="0.3">
      <c r="F38" s="5"/>
    </row>
    <row r="39" spans="6:6" ht="19.95" customHeight="1" x14ac:dyDescent="0.3">
      <c r="F39" s="5"/>
    </row>
    <row r="40" spans="6:6" ht="19.95" customHeight="1" x14ac:dyDescent="0.3">
      <c r="F40" s="5"/>
    </row>
    <row r="41" spans="6:6" ht="19.95" customHeight="1" x14ac:dyDescent="0.3">
      <c r="F41" s="5"/>
    </row>
    <row r="42" spans="6:6" ht="19.95" customHeight="1" x14ac:dyDescent="0.3">
      <c r="F42" s="5"/>
    </row>
    <row r="43" spans="6:6" ht="19.95" customHeight="1" x14ac:dyDescent="0.3">
      <c r="F43" s="5"/>
    </row>
    <row r="44" spans="6:6" ht="19.95" customHeight="1" x14ac:dyDescent="0.3">
      <c r="F44" s="5"/>
    </row>
    <row r="45" spans="6:6" ht="19.95" customHeight="1" x14ac:dyDescent="0.3">
      <c r="F45" s="5"/>
    </row>
    <row r="46" spans="6:6" ht="19.95" customHeight="1" x14ac:dyDescent="0.3">
      <c r="F46" s="5"/>
    </row>
    <row r="47" spans="6:6" ht="19.95" customHeight="1" x14ac:dyDescent="0.3">
      <c r="F47" s="5"/>
    </row>
    <row r="48" spans="6:6" ht="19.95" customHeight="1" x14ac:dyDescent="0.3">
      <c r="F48" s="5"/>
    </row>
    <row r="49" spans="6:6" ht="19.95" customHeight="1" x14ac:dyDescent="0.3">
      <c r="F49" s="5"/>
    </row>
    <row r="50" spans="6:6" ht="19.95" customHeight="1" x14ac:dyDescent="0.3">
      <c r="F50" s="5"/>
    </row>
    <row r="51" spans="6:6" ht="19.95" customHeight="1" x14ac:dyDescent="0.3">
      <c r="F51" s="5"/>
    </row>
    <row r="52" spans="6:6" ht="19.95" customHeight="1" x14ac:dyDescent="0.3">
      <c r="F52" s="5"/>
    </row>
    <row r="53" spans="6:6" ht="19.95" customHeight="1" x14ac:dyDescent="0.3">
      <c r="F53" s="5"/>
    </row>
    <row r="54" spans="6:6" ht="19.95" customHeight="1" x14ac:dyDescent="0.3">
      <c r="F54" s="5"/>
    </row>
    <row r="55" spans="6:6" ht="19.95" customHeight="1" x14ac:dyDescent="0.3">
      <c r="F55" s="5"/>
    </row>
    <row r="56" spans="6:6" ht="19.95" customHeight="1" x14ac:dyDescent="0.3">
      <c r="F56" s="5"/>
    </row>
    <row r="57" spans="6:6" ht="19.95" customHeight="1" x14ac:dyDescent="0.3">
      <c r="F57" s="5"/>
    </row>
    <row r="58" spans="6:6" ht="19.95" customHeight="1" x14ac:dyDescent="0.3">
      <c r="F58" s="5"/>
    </row>
    <row r="59" spans="6:6" ht="19.95" customHeight="1" x14ac:dyDescent="0.3">
      <c r="F59" s="5"/>
    </row>
    <row r="60" spans="6:6" ht="19.95" customHeight="1" x14ac:dyDescent="0.3">
      <c r="F60" s="5"/>
    </row>
    <row r="61" spans="6:6" ht="19.95" customHeight="1" x14ac:dyDescent="0.3">
      <c r="F61" s="5"/>
    </row>
    <row r="62" spans="6:6" ht="19.95" customHeight="1" x14ac:dyDescent="0.3">
      <c r="F62" s="5"/>
    </row>
    <row r="63" spans="6:6" ht="19.95" customHeight="1" x14ac:dyDescent="0.3">
      <c r="F63" s="5"/>
    </row>
    <row r="64" spans="6:6" ht="19.95" customHeight="1" x14ac:dyDescent="0.3">
      <c r="F64" s="5"/>
    </row>
    <row r="65" spans="6:6" ht="19.95" customHeight="1" x14ac:dyDescent="0.3">
      <c r="F65" s="5"/>
    </row>
    <row r="66" spans="6:6" ht="19.95" customHeight="1" x14ac:dyDescent="0.3">
      <c r="F66" s="5"/>
    </row>
    <row r="67" spans="6:6" ht="19.95" customHeight="1" x14ac:dyDescent="0.3">
      <c r="F67" s="5"/>
    </row>
    <row r="68" spans="6:6" ht="19.95" customHeight="1" x14ac:dyDescent="0.3">
      <c r="F68" s="5"/>
    </row>
    <row r="69" spans="6:6" ht="19.95" customHeight="1" x14ac:dyDescent="0.3">
      <c r="F69" s="5"/>
    </row>
    <row r="70" spans="6:6" ht="19.95" customHeight="1" x14ac:dyDescent="0.3">
      <c r="F70" s="5"/>
    </row>
    <row r="71" spans="6:6" ht="19.95" customHeight="1" x14ac:dyDescent="0.3">
      <c r="F71" s="5"/>
    </row>
    <row r="72" spans="6:6" ht="19.95" customHeight="1" x14ac:dyDescent="0.3">
      <c r="F72" s="5"/>
    </row>
    <row r="73" spans="6:6" ht="19.95" customHeight="1" x14ac:dyDescent="0.3">
      <c r="F73" s="5"/>
    </row>
    <row r="74" spans="6:6" ht="19.95" customHeight="1" x14ac:dyDescent="0.3">
      <c r="F74" s="5"/>
    </row>
    <row r="75" spans="6:6" ht="19.95" customHeight="1" x14ac:dyDescent="0.3">
      <c r="F75" s="5"/>
    </row>
    <row r="76" spans="6:6" ht="19.95" customHeight="1" x14ac:dyDescent="0.3">
      <c r="F76" s="5"/>
    </row>
    <row r="77" spans="6:6" ht="19.95" customHeight="1" x14ac:dyDescent="0.3">
      <c r="F77" s="5"/>
    </row>
    <row r="78" spans="6:6" ht="19.95" customHeight="1" x14ac:dyDescent="0.3">
      <c r="F78" s="5"/>
    </row>
    <row r="79" spans="6:6" ht="19.95" customHeight="1" x14ac:dyDescent="0.3">
      <c r="F79" s="5"/>
    </row>
    <row r="80" spans="6:6" ht="19.95" customHeight="1" x14ac:dyDescent="0.3">
      <c r="F80" s="5"/>
    </row>
    <row r="81" spans="6:6" ht="19.95" customHeight="1" x14ac:dyDescent="0.3">
      <c r="F81" s="5"/>
    </row>
    <row r="82" spans="6:6" ht="19.95" customHeight="1" x14ac:dyDescent="0.3">
      <c r="F82" s="5"/>
    </row>
    <row r="83" spans="6:6" ht="19.95" customHeight="1" x14ac:dyDescent="0.3">
      <c r="F83" s="5"/>
    </row>
    <row r="84" spans="6:6" ht="19.95" customHeight="1" x14ac:dyDescent="0.3">
      <c r="F84" s="5"/>
    </row>
    <row r="85" spans="6:6" ht="19.95" customHeight="1" x14ac:dyDescent="0.3">
      <c r="F85" s="5"/>
    </row>
    <row r="86" spans="6:6" ht="19.95" customHeight="1" x14ac:dyDescent="0.3">
      <c r="F86" s="5"/>
    </row>
    <row r="87" spans="6:6" ht="19.95" customHeight="1" x14ac:dyDescent="0.3">
      <c r="F87" s="5"/>
    </row>
    <row r="88" spans="6:6" ht="19.95" customHeight="1" x14ac:dyDescent="0.3">
      <c r="F88" s="5"/>
    </row>
    <row r="89" spans="6:6" ht="19.95" customHeight="1" x14ac:dyDescent="0.3">
      <c r="F89" s="5"/>
    </row>
    <row r="90" spans="6:6" ht="19.95" customHeight="1" x14ac:dyDescent="0.3">
      <c r="F90" s="5"/>
    </row>
    <row r="91" spans="6:6" ht="19.95" customHeight="1" x14ac:dyDescent="0.3">
      <c r="F91" s="5"/>
    </row>
    <row r="92" spans="6:6" ht="19.95" customHeight="1" x14ac:dyDescent="0.3">
      <c r="F92" s="5"/>
    </row>
    <row r="93" spans="6:6" ht="19.95" customHeight="1" x14ac:dyDescent="0.3">
      <c r="F93" s="5"/>
    </row>
    <row r="94" spans="6:6" ht="19.95" customHeight="1" x14ac:dyDescent="0.3">
      <c r="F94" s="5"/>
    </row>
    <row r="95" spans="6:6" ht="19.95" customHeight="1" x14ac:dyDescent="0.3">
      <c r="F95" s="5"/>
    </row>
    <row r="96" spans="6:6" ht="19.95" customHeight="1" x14ac:dyDescent="0.3">
      <c r="F96" s="5"/>
    </row>
    <row r="97" spans="6:6" ht="19.95" customHeight="1" x14ac:dyDescent="0.3">
      <c r="F97" s="5"/>
    </row>
    <row r="98" spans="6:6" ht="19.95" customHeight="1" x14ac:dyDescent="0.3">
      <c r="F98" s="5"/>
    </row>
    <row r="99" spans="6:6" ht="19.95" customHeight="1" x14ac:dyDescent="0.3">
      <c r="F99" s="5"/>
    </row>
    <row r="100" spans="6:6" ht="19.95" customHeight="1" x14ac:dyDescent="0.3">
      <c r="F100" s="5"/>
    </row>
    <row r="101" spans="6:6" ht="19.95" customHeight="1" x14ac:dyDescent="0.3">
      <c r="F101" s="5"/>
    </row>
    <row r="102" spans="6:6" ht="19.95" customHeight="1" x14ac:dyDescent="0.3">
      <c r="F102" s="5"/>
    </row>
    <row r="103" spans="6:6" ht="19.95" customHeight="1" x14ac:dyDescent="0.3">
      <c r="F103" s="5"/>
    </row>
    <row r="104" spans="6:6" ht="19.95" customHeight="1" x14ac:dyDescent="0.3">
      <c r="F104" s="5"/>
    </row>
    <row r="105" spans="6:6" ht="19.95" customHeight="1" x14ac:dyDescent="0.3">
      <c r="F105" s="5"/>
    </row>
    <row r="106" spans="6:6" ht="19.95" customHeight="1" x14ac:dyDescent="0.3">
      <c r="F106" s="5"/>
    </row>
    <row r="107" spans="6:6" ht="19.95" customHeight="1" x14ac:dyDescent="0.3">
      <c r="F107" s="5"/>
    </row>
    <row r="108" spans="6:6" ht="19.95" customHeight="1" x14ac:dyDescent="0.3">
      <c r="F108" s="5"/>
    </row>
    <row r="109" spans="6:6" ht="19.95" customHeight="1" x14ac:dyDescent="0.3">
      <c r="F109" s="5"/>
    </row>
    <row r="110" spans="6:6" ht="19.95" customHeight="1" x14ac:dyDescent="0.3">
      <c r="F110" s="5"/>
    </row>
    <row r="111" spans="6:6" ht="19.95" customHeight="1" x14ac:dyDescent="0.3">
      <c r="F111" s="5"/>
    </row>
    <row r="112" spans="6:6" ht="19.95" customHeight="1" x14ac:dyDescent="0.3">
      <c r="F112" s="5"/>
    </row>
    <row r="113" spans="6:6" ht="19.95" customHeight="1" x14ac:dyDescent="0.3">
      <c r="F113" s="5"/>
    </row>
    <row r="114" spans="6:6" ht="19.95" customHeight="1" x14ac:dyDescent="0.3">
      <c r="F114" s="5"/>
    </row>
    <row r="115" spans="6:6" ht="19.95" customHeight="1" x14ac:dyDescent="0.3">
      <c r="F115" s="5"/>
    </row>
    <row r="116" spans="6:6" ht="19.95" customHeight="1" x14ac:dyDescent="0.3">
      <c r="F116" s="5"/>
    </row>
    <row r="117" spans="6:6" ht="19.95" customHeight="1" x14ac:dyDescent="0.3">
      <c r="F117" s="5"/>
    </row>
    <row r="118" spans="6:6" ht="19.95" customHeight="1" x14ac:dyDescent="0.3">
      <c r="F118" s="5"/>
    </row>
    <row r="119" spans="6:6" ht="19.95" customHeight="1" x14ac:dyDescent="0.3">
      <c r="F119" s="5"/>
    </row>
    <row r="120" spans="6:6" ht="19.95" customHeight="1" x14ac:dyDescent="0.3">
      <c r="F120" s="5"/>
    </row>
    <row r="121" spans="6:6" ht="19.95" customHeight="1" x14ac:dyDescent="0.3">
      <c r="F121" s="5"/>
    </row>
    <row r="122" spans="6:6" ht="19.95" customHeight="1" x14ac:dyDescent="0.3">
      <c r="F122" s="5"/>
    </row>
    <row r="123" spans="6:6" ht="19.95" customHeight="1" x14ac:dyDescent="0.3">
      <c r="F123" s="5"/>
    </row>
    <row r="124" spans="6:6" ht="19.95" customHeight="1" x14ac:dyDescent="0.3">
      <c r="F124" s="5"/>
    </row>
    <row r="125" spans="6:6" ht="19.95" customHeight="1" x14ac:dyDescent="0.3">
      <c r="F125" s="5"/>
    </row>
    <row r="126" spans="6:6" ht="19.95" customHeight="1" x14ac:dyDescent="0.3">
      <c r="F126" s="5"/>
    </row>
    <row r="127" spans="6:6" ht="19.95" customHeight="1" x14ac:dyDescent="0.3">
      <c r="F127" s="5"/>
    </row>
    <row r="128" spans="6:6" ht="19.95" customHeight="1" x14ac:dyDescent="0.3">
      <c r="F128" s="5"/>
    </row>
    <row r="129" spans="6:6" ht="19.95" customHeight="1" x14ac:dyDescent="0.3">
      <c r="F129" s="5"/>
    </row>
    <row r="130" spans="6:6" ht="19.95" customHeight="1" x14ac:dyDescent="0.3">
      <c r="F130" s="5"/>
    </row>
    <row r="131" spans="6:6" ht="19.95" customHeight="1" x14ac:dyDescent="0.3">
      <c r="F131" s="5"/>
    </row>
    <row r="132" spans="6:6" ht="19.95" customHeight="1" x14ac:dyDescent="0.3">
      <c r="F132" s="5"/>
    </row>
    <row r="133" spans="6:6" ht="19.95" customHeight="1" x14ac:dyDescent="0.3">
      <c r="F133" s="5"/>
    </row>
    <row r="134" spans="6:6" ht="19.95" customHeight="1" x14ac:dyDescent="0.3">
      <c r="F134" s="5"/>
    </row>
    <row r="135" spans="6:6" ht="19.95" customHeight="1" x14ac:dyDescent="0.3">
      <c r="F135" s="5"/>
    </row>
    <row r="136" spans="6:6" ht="19.95" customHeight="1" x14ac:dyDescent="0.3">
      <c r="F136" s="5"/>
    </row>
    <row r="137" spans="6:6" ht="19.95" customHeight="1" x14ac:dyDescent="0.3">
      <c r="F137" s="5"/>
    </row>
    <row r="138" spans="6:6" ht="19.95" customHeight="1" x14ac:dyDescent="0.3">
      <c r="F138" s="5"/>
    </row>
    <row r="139" spans="6:6" ht="19.95" customHeight="1" x14ac:dyDescent="0.3">
      <c r="F139" s="5"/>
    </row>
    <row r="140" spans="6:6" ht="19.95" customHeight="1" x14ac:dyDescent="0.3">
      <c r="F140" s="5"/>
    </row>
    <row r="141" spans="6:6" ht="19.95" customHeight="1" x14ac:dyDescent="0.3">
      <c r="F141" s="5"/>
    </row>
    <row r="142" spans="6:6" ht="19.95" customHeight="1" x14ac:dyDescent="0.3">
      <c r="F142" s="5"/>
    </row>
    <row r="143" spans="6:6" ht="19.95" customHeight="1" x14ac:dyDescent="0.3">
      <c r="F143" s="5"/>
    </row>
    <row r="144" spans="6:6" ht="19.95" customHeight="1" x14ac:dyDescent="0.3">
      <c r="F144" s="5"/>
    </row>
    <row r="145" spans="6:6" ht="19.95" customHeight="1" x14ac:dyDescent="0.3">
      <c r="F145" s="5"/>
    </row>
    <row r="146" spans="6:6" ht="19.95" customHeight="1" x14ac:dyDescent="0.3">
      <c r="F146" s="5"/>
    </row>
    <row r="147" spans="6:6" ht="19.95" customHeight="1" x14ac:dyDescent="0.3">
      <c r="F147" s="5"/>
    </row>
    <row r="148" spans="6:6" ht="19.95" customHeight="1" x14ac:dyDescent="0.3">
      <c r="F148" s="5"/>
    </row>
    <row r="149" spans="6:6" ht="19.95" customHeight="1" x14ac:dyDescent="0.3">
      <c r="F149" s="5"/>
    </row>
    <row r="150" spans="6:6" ht="19.95" customHeight="1" x14ac:dyDescent="0.3">
      <c r="F150" s="5"/>
    </row>
    <row r="151" spans="6:6" ht="19.95" customHeight="1" x14ac:dyDescent="0.3">
      <c r="F151" s="5"/>
    </row>
    <row r="152" spans="6:6" ht="19.95" customHeight="1" x14ac:dyDescent="0.3">
      <c r="F152" s="5"/>
    </row>
    <row r="153" spans="6:6" ht="19.95" customHeight="1" x14ac:dyDescent="0.3">
      <c r="F153" s="5"/>
    </row>
    <row r="154" spans="6:6" ht="19.95" customHeight="1" x14ac:dyDescent="0.3">
      <c r="F154" s="5"/>
    </row>
    <row r="155" spans="6:6" ht="19.95" customHeight="1" x14ac:dyDescent="0.3">
      <c r="F155" s="5"/>
    </row>
    <row r="156" spans="6:6" ht="19.95" customHeight="1" x14ac:dyDescent="0.3">
      <c r="F156" s="5"/>
    </row>
    <row r="157" spans="6:6" ht="19.95" customHeight="1" x14ac:dyDescent="0.3">
      <c r="F157" s="5"/>
    </row>
    <row r="158" spans="6:6" ht="19.95" customHeight="1" x14ac:dyDescent="0.3">
      <c r="F158" s="5"/>
    </row>
    <row r="159" spans="6:6" ht="19.95" customHeight="1" x14ac:dyDescent="0.3">
      <c r="F159" s="5"/>
    </row>
    <row r="160" spans="6:6" ht="19.95" customHeight="1" x14ac:dyDescent="0.3">
      <c r="F160" s="5"/>
    </row>
    <row r="161" spans="6:6" ht="19.95" customHeight="1" x14ac:dyDescent="0.3">
      <c r="F161" s="5"/>
    </row>
    <row r="162" spans="6:6" ht="19.95" customHeight="1" x14ac:dyDescent="0.3">
      <c r="F162" s="5"/>
    </row>
    <row r="163" spans="6:6" ht="19.95" customHeight="1" x14ac:dyDescent="0.3">
      <c r="F163" s="5"/>
    </row>
    <row r="164" spans="6:6" ht="19.95" customHeight="1" x14ac:dyDescent="0.3">
      <c r="F164" s="5"/>
    </row>
    <row r="165" spans="6:6" ht="19.95" customHeight="1" x14ac:dyDescent="0.3">
      <c r="F165" s="5"/>
    </row>
    <row r="166" spans="6:6" ht="19.95" customHeight="1" x14ac:dyDescent="0.3">
      <c r="F166" s="5"/>
    </row>
    <row r="167" spans="6:6" ht="19.95" customHeight="1" x14ac:dyDescent="0.3">
      <c r="F167" s="5"/>
    </row>
    <row r="168" spans="6:6" ht="19.95" customHeight="1" x14ac:dyDescent="0.3">
      <c r="F168" s="5"/>
    </row>
    <row r="169" spans="6:6" ht="19.95" customHeight="1" x14ac:dyDescent="0.3">
      <c r="F169" s="5"/>
    </row>
    <row r="170" spans="6:6" ht="19.95" customHeight="1" x14ac:dyDescent="0.3">
      <c r="F170" s="5"/>
    </row>
    <row r="171" spans="6:6" ht="19.95" customHeight="1" x14ac:dyDescent="0.3">
      <c r="F171" s="5"/>
    </row>
    <row r="172" spans="6:6" ht="19.95" customHeight="1" x14ac:dyDescent="0.3">
      <c r="F172" s="5"/>
    </row>
    <row r="173" spans="6:6" ht="19.95" customHeight="1" x14ac:dyDescent="0.3">
      <c r="F173" s="5"/>
    </row>
    <row r="174" spans="6:6" ht="19.95" customHeight="1" x14ac:dyDescent="0.3">
      <c r="F174" s="5"/>
    </row>
    <row r="175" spans="6:6" ht="19.95" customHeight="1" x14ac:dyDescent="0.3">
      <c r="F175" s="5"/>
    </row>
    <row r="176" spans="6:6" ht="19.95" customHeight="1" x14ac:dyDescent="0.3">
      <c r="F176" s="5"/>
    </row>
    <row r="177" spans="6:6" ht="19.95" customHeight="1" x14ac:dyDescent="0.3">
      <c r="F177" s="5"/>
    </row>
    <row r="178" spans="6:6" ht="19.95" customHeight="1" x14ac:dyDescent="0.3">
      <c r="F178" s="5"/>
    </row>
    <row r="179" spans="6:6" ht="19.95" customHeight="1" x14ac:dyDescent="0.3">
      <c r="F179" s="5"/>
    </row>
    <row r="180" spans="6:6" ht="19.95" customHeight="1" x14ac:dyDescent="0.3">
      <c r="F180" s="5"/>
    </row>
    <row r="181" spans="6:6" ht="19.95" customHeight="1" x14ac:dyDescent="0.3">
      <c r="F181" s="5"/>
    </row>
    <row r="182" spans="6:6" ht="19.95" customHeight="1" x14ac:dyDescent="0.3">
      <c r="F182" s="5"/>
    </row>
    <row r="183" spans="6:6" ht="19.95" customHeight="1" x14ac:dyDescent="0.3">
      <c r="F183" s="5"/>
    </row>
    <row r="184" spans="6:6" ht="19.95" customHeight="1" x14ac:dyDescent="0.3">
      <c r="F184" s="5"/>
    </row>
    <row r="185" spans="6:6" ht="19.95" customHeight="1" x14ac:dyDescent="0.3">
      <c r="F185" s="5"/>
    </row>
    <row r="186" spans="6:6" ht="19.95" customHeight="1" x14ac:dyDescent="0.3">
      <c r="F186" s="5"/>
    </row>
    <row r="187" spans="6:6" ht="19.95" customHeight="1" x14ac:dyDescent="0.3">
      <c r="F187" s="5"/>
    </row>
    <row r="188" spans="6:6" ht="19.95" customHeight="1" x14ac:dyDescent="0.3">
      <c r="F188" s="5"/>
    </row>
    <row r="189" spans="6:6" ht="19.95" customHeight="1" x14ac:dyDescent="0.3">
      <c r="F189" s="5"/>
    </row>
    <row r="190" spans="6:6" ht="19.95" customHeight="1" x14ac:dyDescent="0.3">
      <c r="F190" s="5"/>
    </row>
    <row r="191" spans="6:6" ht="19.95" customHeight="1" x14ac:dyDescent="0.3">
      <c r="F191" s="5"/>
    </row>
    <row r="192" spans="6:6" ht="19.95" customHeight="1" x14ac:dyDescent="0.3">
      <c r="F192" s="5"/>
    </row>
    <row r="193" spans="2:6" ht="19.95" customHeight="1" x14ac:dyDescent="0.3">
      <c r="F193" s="5"/>
    </row>
    <row r="194" spans="2:6" ht="19.95" customHeight="1" x14ac:dyDescent="0.3">
      <c r="F194" s="5"/>
    </row>
    <row r="195" spans="2:6" ht="19.95" customHeight="1" x14ac:dyDescent="0.3">
      <c r="F195" s="5"/>
    </row>
    <row r="196" spans="2:6" ht="19.95" customHeight="1" x14ac:dyDescent="0.3">
      <c r="F196" s="5"/>
    </row>
    <row r="197" spans="2:6" ht="19.95" customHeight="1" x14ac:dyDescent="0.3">
      <c r="F197" s="5"/>
    </row>
    <row r="198" spans="2:6" ht="19.95" customHeight="1" x14ac:dyDescent="0.3">
      <c r="F198" s="5"/>
    </row>
    <row r="199" spans="2:6" ht="19.95" customHeight="1" x14ac:dyDescent="0.3">
      <c r="F199" s="5"/>
    </row>
    <row r="200" spans="2:6" ht="19.95" customHeight="1" x14ac:dyDescent="0.3">
      <c r="B200" s="105" t="s">
        <v>88</v>
      </c>
      <c r="C200" s="105"/>
      <c r="D200" s="106">
        <f>COUNTA(D5:D17)</f>
        <v>10</v>
      </c>
      <c r="F200" s="48" t="str">
        <f>IF(E5&gt;=165,"Acceptée","refusée")</f>
        <v>Acceptée</v>
      </c>
    </row>
  </sheetData>
  <mergeCells count="2">
    <mergeCell ref="A2:E2"/>
    <mergeCell ref="B200:C20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53A5E-9D1A-40CA-A60E-A0BBA938C530}">
  <dimension ref="A1:H1004"/>
  <sheetViews>
    <sheetView showGridLines="0" workbookViewId="0">
      <selection activeCell="E20" sqref="E20"/>
    </sheetView>
  </sheetViews>
  <sheetFormatPr baseColWidth="10" defaultRowHeight="13.2" x14ac:dyDescent="0.3"/>
  <cols>
    <col min="1" max="1" width="2.21875" style="4" customWidth="1"/>
    <col min="2" max="2" width="12.109375" style="4" customWidth="1"/>
    <col min="3" max="3" width="19.109375" style="4" customWidth="1"/>
    <col min="4" max="4" width="16.88671875" style="4" customWidth="1"/>
    <col min="5" max="5" width="13.6640625" style="4" customWidth="1"/>
    <col min="6" max="6" width="3.88671875" style="4" customWidth="1"/>
    <col min="7" max="7" width="2.6640625" style="4" customWidth="1"/>
    <col min="8" max="16384" width="11.5546875" style="4"/>
  </cols>
  <sheetData>
    <row r="1" spans="1:8" ht="7.8" customHeight="1" x14ac:dyDescent="0.3"/>
    <row r="2" spans="1:8" ht="17.399999999999999" x14ac:dyDescent="0.3">
      <c r="A2" s="98" t="s">
        <v>50</v>
      </c>
      <c r="B2" s="98"/>
      <c r="C2" s="98"/>
      <c r="D2" s="98"/>
      <c r="E2" s="98"/>
      <c r="F2" s="98"/>
      <c r="G2" s="5"/>
    </row>
    <row r="3" spans="1:8" ht="9" customHeight="1" x14ac:dyDescent="0.3">
      <c r="A3" s="3"/>
      <c r="B3" s="3"/>
      <c r="C3" s="3"/>
      <c r="D3" s="3"/>
      <c r="E3" s="3"/>
    </row>
    <row r="5" spans="1:8" ht="27.6" x14ac:dyDescent="0.3">
      <c r="B5" s="55" t="s">
        <v>51</v>
      </c>
      <c r="C5" s="56" t="s">
        <v>55</v>
      </c>
      <c r="D5" s="55" t="s">
        <v>59</v>
      </c>
      <c r="E5" s="57" t="s">
        <v>62</v>
      </c>
    </row>
    <row r="6" spans="1:8" ht="13.8" x14ac:dyDescent="0.3">
      <c r="B6" s="43" t="s">
        <v>52</v>
      </c>
      <c r="C6" s="44" t="s">
        <v>56</v>
      </c>
      <c r="D6" s="52" t="s">
        <v>60</v>
      </c>
      <c r="E6" s="49">
        <v>528</v>
      </c>
      <c r="H6" s="64"/>
    </row>
    <row r="7" spans="1:8" ht="13.8" x14ac:dyDescent="0.3">
      <c r="B7" s="43" t="s">
        <v>52</v>
      </c>
      <c r="C7" s="44" t="s">
        <v>58</v>
      </c>
      <c r="D7" s="52" t="s">
        <v>61</v>
      </c>
      <c r="E7" s="49">
        <v>739</v>
      </c>
    </row>
    <row r="8" spans="1:8" ht="13.8" x14ac:dyDescent="0.3">
      <c r="B8" s="43" t="s">
        <v>53</v>
      </c>
      <c r="C8" s="44" t="s">
        <v>58</v>
      </c>
      <c r="D8" s="52" t="s">
        <v>61</v>
      </c>
      <c r="E8" s="49">
        <v>446</v>
      </c>
    </row>
    <row r="9" spans="1:8" ht="13.8" x14ac:dyDescent="0.3">
      <c r="B9" s="43" t="s">
        <v>54</v>
      </c>
      <c r="C9" s="44" t="s">
        <v>57</v>
      </c>
      <c r="D9" s="52" t="s">
        <v>60</v>
      </c>
      <c r="E9" s="49">
        <v>794</v>
      </c>
    </row>
    <row r="10" spans="1:8" ht="13.8" x14ac:dyDescent="0.3">
      <c r="B10" s="43" t="s">
        <v>53</v>
      </c>
      <c r="C10" s="44" t="s">
        <v>57</v>
      </c>
      <c r="D10" s="52" t="s">
        <v>60</v>
      </c>
      <c r="E10" s="49">
        <v>477</v>
      </c>
    </row>
    <row r="11" spans="1:8" ht="13.8" x14ac:dyDescent="0.3">
      <c r="B11" s="43" t="s">
        <v>53</v>
      </c>
      <c r="C11" s="44" t="s">
        <v>58</v>
      </c>
      <c r="D11" s="52" t="s">
        <v>60</v>
      </c>
      <c r="E11" s="49">
        <v>473</v>
      </c>
    </row>
    <row r="12" spans="1:8" ht="13.8" x14ac:dyDescent="0.3">
      <c r="B12" s="43" t="s">
        <v>53</v>
      </c>
      <c r="C12" s="44" t="s">
        <v>57</v>
      </c>
      <c r="D12" s="52" t="s">
        <v>61</v>
      </c>
      <c r="E12" s="49">
        <v>750</v>
      </c>
    </row>
    <row r="13" spans="1:8" ht="13.8" x14ac:dyDescent="0.3">
      <c r="B13" s="43" t="s">
        <v>54</v>
      </c>
      <c r="C13" s="44" t="s">
        <v>57</v>
      </c>
      <c r="D13" s="52" t="s">
        <v>60</v>
      </c>
      <c r="E13" s="49">
        <v>552</v>
      </c>
    </row>
    <row r="14" spans="1:8" ht="13.8" x14ac:dyDescent="0.3">
      <c r="B14" s="43" t="s">
        <v>52</v>
      </c>
      <c r="C14" s="44" t="s">
        <v>57</v>
      </c>
      <c r="D14" s="52" t="s">
        <v>60</v>
      </c>
      <c r="E14" s="49">
        <v>702</v>
      </c>
    </row>
    <row r="15" spans="1:8" ht="13.8" x14ac:dyDescent="0.3">
      <c r="B15" s="43" t="s">
        <v>54</v>
      </c>
      <c r="C15" s="44" t="s">
        <v>58</v>
      </c>
      <c r="D15" s="52" t="s">
        <v>60</v>
      </c>
      <c r="E15" s="49">
        <v>528</v>
      </c>
    </row>
    <row r="16" spans="1:8" ht="13.8" x14ac:dyDescent="0.3">
      <c r="B16" s="43" t="s">
        <v>54</v>
      </c>
      <c r="C16" s="44" t="s">
        <v>58</v>
      </c>
      <c r="D16" s="52" t="s">
        <v>60</v>
      </c>
      <c r="E16" s="49">
        <v>678</v>
      </c>
    </row>
    <row r="17" spans="2:5" ht="13.8" x14ac:dyDescent="0.3">
      <c r="B17" s="45" t="s">
        <v>54</v>
      </c>
      <c r="C17" s="46" t="s">
        <v>56</v>
      </c>
      <c r="D17" s="53" t="s">
        <v>61</v>
      </c>
      <c r="E17" s="50">
        <v>418</v>
      </c>
    </row>
    <row r="18" spans="2:5" ht="13.8" x14ac:dyDescent="0.3">
      <c r="B18" s="47" t="s">
        <v>53</v>
      </c>
      <c r="C18" s="48" t="s">
        <v>56</v>
      </c>
      <c r="D18" s="54" t="s">
        <v>61</v>
      </c>
      <c r="E18" s="51">
        <v>572</v>
      </c>
    </row>
    <row r="19" spans="2:5" ht="13.8" customHeight="1" x14ac:dyDescent="0.3">
      <c r="E19" s="1"/>
    </row>
    <row r="20" spans="2:5" ht="13.8" x14ac:dyDescent="0.3">
      <c r="B20" s="60" t="s">
        <v>63</v>
      </c>
      <c r="C20" s="58"/>
      <c r="E20" s="61"/>
    </row>
    <row r="21" spans="2:5" ht="13.8" x14ac:dyDescent="0.3">
      <c r="B21" s="60" t="s">
        <v>64</v>
      </c>
      <c r="C21" s="58"/>
      <c r="E21" s="61"/>
    </row>
    <row r="22" spans="2:5" ht="13.8" x14ac:dyDescent="0.3">
      <c r="B22" s="62" t="s">
        <v>65</v>
      </c>
      <c r="E22" s="59"/>
    </row>
    <row r="23" spans="2:5" ht="13.8" x14ac:dyDescent="0.3">
      <c r="B23" s="62" t="s">
        <v>66</v>
      </c>
      <c r="E23" s="59"/>
    </row>
    <row r="200" spans="2:5" ht="13.8" x14ac:dyDescent="0.3">
      <c r="B200" s="60" t="s">
        <v>63</v>
      </c>
      <c r="C200" s="58"/>
      <c r="E200" s="61">
        <f>SUMIF(D6:D18,"Achat",E6:E18)</f>
        <v>4732</v>
      </c>
    </row>
    <row r="201" spans="2:5" ht="13.8" x14ac:dyDescent="0.3">
      <c r="B201" s="60" t="s">
        <v>64</v>
      </c>
      <c r="C201" s="58"/>
      <c r="E201" s="61">
        <f>SUMIF(D6:D18,"Vente",E6:E18)</f>
        <v>2925</v>
      </c>
    </row>
    <row r="202" spans="2:5" ht="13.8" x14ac:dyDescent="0.3">
      <c r="B202" s="62" t="s">
        <v>65</v>
      </c>
      <c r="E202" s="59">
        <f>SUMIFS(E6:E18,D6:D18,"Vente",C6:C18,"Culture")</f>
        <v>750</v>
      </c>
    </row>
    <row r="203" spans="2:5" ht="13.8" x14ac:dyDescent="0.3">
      <c r="B203" s="62" t="s">
        <v>66</v>
      </c>
      <c r="E203" s="59">
        <f>SUMIFS(E6:E18,D6:D18,"Achat",B6:B18,"Espèces")</f>
        <v>2552</v>
      </c>
    </row>
    <row r="1000" spans="2:6" ht="13.8" x14ac:dyDescent="0.3">
      <c r="B1000" s="6" t="s">
        <v>16</v>
      </c>
      <c r="C1000" s="6" t="s">
        <v>0</v>
      </c>
      <c r="D1000" s="6" t="s">
        <v>1</v>
      </c>
      <c r="E1000" s="6" t="s">
        <v>2</v>
      </c>
      <c r="F1000" s="6" t="s">
        <v>15</v>
      </c>
    </row>
    <row r="1001" spans="2:6" x14ac:dyDescent="0.3">
      <c r="B1001" s="7">
        <v>7</v>
      </c>
      <c r="C1001" s="8" t="s">
        <v>6</v>
      </c>
      <c r="D1001" s="9" t="s">
        <v>7</v>
      </c>
      <c r="E1001" s="9" t="s">
        <v>14</v>
      </c>
      <c r="F1001" s="10">
        <v>161533673</v>
      </c>
    </row>
    <row r="1002" spans="2:6" x14ac:dyDescent="0.3">
      <c r="B1002" s="11">
        <v>8</v>
      </c>
      <c r="C1002" s="12" t="s">
        <v>8</v>
      </c>
      <c r="D1002" s="13" t="s">
        <v>9</v>
      </c>
      <c r="E1002" s="13" t="s">
        <v>5</v>
      </c>
      <c r="F1002" s="14">
        <v>572421436</v>
      </c>
    </row>
    <row r="1003" spans="2:6" x14ac:dyDescent="0.3">
      <c r="B1003" s="7">
        <v>9</v>
      </c>
      <c r="C1003" s="8" t="s">
        <v>10</v>
      </c>
      <c r="D1003" s="9" t="s">
        <v>11</v>
      </c>
      <c r="E1003" s="9" t="s">
        <v>3</v>
      </c>
      <c r="F1003" s="10">
        <v>391923358</v>
      </c>
    </row>
    <row r="1004" spans="2:6" x14ac:dyDescent="0.3">
      <c r="B1004" s="11">
        <v>10</v>
      </c>
      <c r="C1004" s="12" t="s">
        <v>12</v>
      </c>
      <c r="D1004" s="13" t="s">
        <v>13</v>
      </c>
      <c r="E1004" s="13" t="s">
        <v>4</v>
      </c>
      <c r="F1004" s="14">
        <v>424077367</v>
      </c>
    </row>
  </sheetData>
  <sortState xmlns:xlrd2="http://schemas.microsoft.com/office/spreadsheetml/2017/richdata2" ref="C14:F17">
    <sortCondition ref="C14:C17"/>
  </sortState>
  <mergeCells count="1">
    <mergeCell ref="A2:F2"/>
  </mergeCells>
  <dataValidations disablePrompts="1" count="3">
    <dataValidation type="whole" allowBlank="1" showInputMessage="1" showErrorMessage="1" errorTitle="N° de Client" error="Le numéro de client doit être supérieur à 7 et inférieur à 50" promptTitle="N° client" prompt="Entre 7 et 50" sqref="B1001:B1004" xr:uid="{FC813038-9B83-4CB9-9E31-3BE97D872C45}">
      <formula1>7</formula1>
      <formula2>50</formula2>
    </dataValidation>
    <dataValidation type="list" allowBlank="1" showInputMessage="1" showErrorMessage="1" sqref="E1001:E1004" xr:uid="{73E28148-0234-4804-BD40-2EB745688E56}">
      <formula1>$E$6:$E$11</formula1>
    </dataValidation>
    <dataValidation type="textLength" operator="lessThan" allowBlank="1" showInputMessage="1" showErrorMessage="1" errorTitle="Nom et Prénom" error="Le nombre de caractère ne doit pas dépasser 20" promptTitle="Nom et Prénom" prompt="Le nombre de caractère ne doit pas dépasser 20" sqref="C1001:D1004" xr:uid="{A6D78752-0175-427C-8BDB-EF4CA62F04C2}">
      <formula1>20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6AC4B-89C7-40E5-9ECC-38F3914E0029}">
  <dimension ref="A1:H1004"/>
  <sheetViews>
    <sheetView showGridLines="0" workbookViewId="0">
      <selection activeCell="D39" sqref="D39"/>
    </sheetView>
  </sheetViews>
  <sheetFormatPr baseColWidth="10" defaultRowHeight="13.2" x14ac:dyDescent="0.3"/>
  <cols>
    <col min="1" max="1" width="2.21875" style="4" customWidth="1"/>
    <col min="2" max="2" width="12.109375" style="4" customWidth="1"/>
    <col min="3" max="3" width="19.109375" style="4" customWidth="1"/>
    <col min="4" max="4" width="16.88671875" style="4" customWidth="1"/>
    <col min="5" max="5" width="13.6640625" style="4" customWidth="1"/>
    <col min="6" max="6" width="3.88671875" style="4" customWidth="1"/>
    <col min="7" max="7" width="2.6640625" style="4" customWidth="1"/>
    <col min="8" max="16384" width="11.5546875" style="4"/>
  </cols>
  <sheetData>
    <row r="1" spans="1:8" ht="7.8" customHeight="1" x14ac:dyDescent="0.3"/>
    <row r="2" spans="1:8" ht="17.399999999999999" x14ac:dyDescent="0.3">
      <c r="A2" s="98" t="s">
        <v>71</v>
      </c>
      <c r="B2" s="98"/>
      <c r="C2" s="98"/>
      <c r="D2" s="98"/>
      <c r="E2" s="98"/>
      <c r="F2" s="98"/>
      <c r="G2" s="5"/>
    </row>
    <row r="3" spans="1:8" ht="9" customHeight="1" x14ac:dyDescent="0.3">
      <c r="A3" s="3"/>
      <c r="B3" s="3"/>
      <c r="C3" s="3"/>
      <c r="D3" s="3"/>
      <c r="E3" s="3"/>
    </row>
    <row r="5" spans="1:8" ht="14.4" x14ac:dyDescent="0.3">
      <c r="B5" s="65" t="s">
        <v>0</v>
      </c>
      <c r="C5" s="66" t="s">
        <v>68</v>
      </c>
      <c r="D5" s="65" t="s">
        <v>69</v>
      </c>
      <c r="E5" s="67" t="s">
        <v>70</v>
      </c>
    </row>
    <row r="6" spans="1:8" ht="13.8" x14ac:dyDescent="0.3">
      <c r="B6" s="17" t="s">
        <v>17</v>
      </c>
      <c r="C6" s="18">
        <v>16</v>
      </c>
      <c r="D6" s="38" t="s">
        <v>46</v>
      </c>
      <c r="E6" s="30">
        <v>28</v>
      </c>
      <c r="H6" s="68"/>
    </row>
    <row r="7" spans="1:8" ht="13.8" x14ac:dyDescent="0.3">
      <c r="B7" s="17" t="s">
        <v>19</v>
      </c>
      <c r="C7" s="18">
        <v>19</v>
      </c>
      <c r="D7" s="38" t="s">
        <v>46</v>
      </c>
      <c r="E7" s="30">
        <v>44</v>
      </c>
      <c r="H7" s="68"/>
    </row>
    <row r="8" spans="1:8" ht="13.8" x14ac:dyDescent="0.3">
      <c r="B8" s="17" t="s">
        <v>21</v>
      </c>
      <c r="C8" s="18">
        <v>16</v>
      </c>
      <c r="D8" s="38" t="s">
        <v>45</v>
      </c>
      <c r="E8" s="30">
        <v>19</v>
      </c>
      <c r="H8" s="68"/>
    </row>
    <row r="9" spans="1:8" ht="13.8" x14ac:dyDescent="0.3">
      <c r="B9" s="17" t="s">
        <v>23</v>
      </c>
      <c r="C9" s="18">
        <v>17</v>
      </c>
      <c r="D9" s="38" t="s">
        <v>46</v>
      </c>
      <c r="E9" s="30">
        <v>20</v>
      </c>
      <c r="H9" s="68"/>
    </row>
    <row r="10" spans="1:8" ht="13.8" x14ac:dyDescent="0.3">
      <c r="B10" s="17" t="s">
        <v>24</v>
      </c>
      <c r="C10" s="18">
        <v>20</v>
      </c>
      <c r="D10" s="38" t="s">
        <v>45</v>
      </c>
      <c r="E10" s="30">
        <v>38</v>
      </c>
      <c r="H10" s="68"/>
    </row>
    <row r="11" spans="1:8" ht="13.8" x14ac:dyDescent="0.3">
      <c r="B11" s="17" t="s">
        <v>25</v>
      </c>
      <c r="C11" s="18">
        <v>18</v>
      </c>
      <c r="D11" s="38" t="s">
        <v>45</v>
      </c>
      <c r="E11" s="30">
        <v>31</v>
      </c>
      <c r="H11" s="68"/>
    </row>
    <row r="12" spans="1:8" ht="13.8" x14ac:dyDescent="0.3">
      <c r="B12" s="17" t="s">
        <v>29</v>
      </c>
      <c r="C12" s="18">
        <v>16</v>
      </c>
      <c r="D12" s="38" t="s">
        <v>45</v>
      </c>
      <c r="E12" s="30">
        <v>29</v>
      </c>
      <c r="H12" s="68"/>
    </row>
    <row r="13" spans="1:8" ht="13.8" x14ac:dyDescent="0.3">
      <c r="B13" s="17" t="s">
        <v>30</v>
      </c>
      <c r="C13" s="18">
        <v>18</v>
      </c>
      <c r="D13" s="38" t="s">
        <v>46</v>
      </c>
      <c r="E13" s="30">
        <v>0</v>
      </c>
      <c r="H13" s="68"/>
    </row>
    <row r="14" spans="1:8" ht="13.8" x14ac:dyDescent="0.3">
      <c r="B14" s="17" t="s">
        <v>31</v>
      </c>
      <c r="C14" s="18">
        <v>20</v>
      </c>
      <c r="D14" s="38" t="s">
        <v>46</v>
      </c>
      <c r="E14" s="30">
        <v>22</v>
      </c>
      <c r="H14" s="68"/>
    </row>
    <row r="15" spans="1:8" ht="13.8" x14ac:dyDescent="0.3">
      <c r="B15" s="17" t="s">
        <v>32</v>
      </c>
      <c r="C15" s="18">
        <v>16</v>
      </c>
      <c r="D15" s="38" t="s">
        <v>46</v>
      </c>
      <c r="E15" s="30">
        <v>38</v>
      </c>
      <c r="H15" s="68"/>
    </row>
    <row r="16" spans="1:8" ht="13.8" x14ac:dyDescent="0.3">
      <c r="B16" s="17" t="s">
        <v>33</v>
      </c>
      <c r="C16" s="18">
        <v>19</v>
      </c>
      <c r="D16" s="38" t="s">
        <v>45</v>
      </c>
      <c r="E16" s="30">
        <v>32</v>
      </c>
      <c r="H16" s="68"/>
    </row>
    <row r="17" spans="2:8" ht="13.8" x14ac:dyDescent="0.3">
      <c r="B17" s="20" t="s">
        <v>34</v>
      </c>
      <c r="C17" s="21">
        <v>20</v>
      </c>
      <c r="D17" s="39" t="s">
        <v>46</v>
      </c>
      <c r="E17" s="31">
        <v>41</v>
      </c>
      <c r="H17" s="68"/>
    </row>
    <row r="18" spans="2:8" ht="13.8" x14ac:dyDescent="0.3">
      <c r="B18" s="27" t="s">
        <v>35</v>
      </c>
      <c r="C18" s="28">
        <v>16</v>
      </c>
      <c r="D18" s="40" t="s">
        <v>45</v>
      </c>
      <c r="E18" s="32">
        <v>12</v>
      </c>
      <c r="H18" s="68"/>
    </row>
    <row r="19" spans="2:8" ht="13.8" customHeight="1" x14ac:dyDescent="0.3">
      <c r="E19" s="1"/>
    </row>
    <row r="20" spans="2:8" ht="13.8" x14ac:dyDescent="0.3">
      <c r="B20" s="69" t="s">
        <v>72</v>
      </c>
      <c r="C20" s="58"/>
      <c r="E20" s="71"/>
    </row>
    <row r="21" spans="2:8" ht="14.4" x14ac:dyDescent="0.3">
      <c r="B21" s="69" t="s">
        <v>73</v>
      </c>
      <c r="C21" s="58"/>
      <c r="E21" s="71"/>
    </row>
    <row r="22" spans="2:8" ht="14.4" x14ac:dyDescent="0.3">
      <c r="B22" s="70" t="s">
        <v>74</v>
      </c>
      <c r="E22" s="72"/>
    </row>
    <row r="23" spans="2:8" ht="13.8" x14ac:dyDescent="0.3">
      <c r="B23" s="70" t="s">
        <v>75</v>
      </c>
      <c r="E23" s="72"/>
    </row>
    <row r="24" spans="2:8" x14ac:dyDescent="0.3">
      <c r="E24" s="73"/>
    </row>
    <row r="25" spans="2:8" x14ac:dyDescent="0.3">
      <c r="E25" s="73"/>
    </row>
    <row r="26" spans="2:8" x14ac:dyDescent="0.3">
      <c r="E26" s="73"/>
    </row>
    <row r="27" spans="2:8" x14ac:dyDescent="0.3">
      <c r="E27" s="73"/>
    </row>
    <row r="28" spans="2:8" x14ac:dyDescent="0.3">
      <c r="E28" s="73"/>
    </row>
    <row r="29" spans="2:8" x14ac:dyDescent="0.3">
      <c r="E29" s="73"/>
    </row>
    <row r="30" spans="2:8" x14ac:dyDescent="0.3">
      <c r="E30" s="73"/>
    </row>
    <row r="31" spans="2:8" x14ac:dyDescent="0.3">
      <c r="E31" s="73"/>
    </row>
    <row r="32" spans="2:8" x14ac:dyDescent="0.3">
      <c r="E32" s="73"/>
    </row>
    <row r="33" spans="5:5" x14ac:dyDescent="0.3">
      <c r="E33" s="73"/>
    </row>
    <row r="34" spans="5:5" x14ac:dyDescent="0.3">
      <c r="E34" s="73"/>
    </row>
    <row r="35" spans="5:5" x14ac:dyDescent="0.3">
      <c r="E35" s="73"/>
    </row>
    <row r="36" spans="5:5" x14ac:dyDescent="0.3">
      <c r="E36" s="73"/>
    </row>
    <row r="37" spans="5:5" x14ac:dyDescent="0.3">
      <c r="E37" s="73"/>
    </row>
    <row r="38" spans="5:5" x14ac:dyDescent="0.3">
      <c r="E38" s="73"/>
    </row>
    <row r="39" spans="5:5" x14ac:dyDescent="0.3">
      <c r="E39" s="73"/>
    </row>
    <row r="40" spans="5:5" x14ac:dyDescent="0.3">
      <c r="E40" s="73"/>
    </row>
    <row r="41" spans="5:5" x14ac:dyDescent="0.3">
      <c r="E41" s="73"/>
    </row>
    <row r="42" spans="5:5" x14ac:dyDescent="0.3">
      <c r="E42" s="73"/>
    </row>
    <row r="43" spans="5:5" x14ac:dyDescent="0.3">
      <c r="E43" s="73"/>
    </row>
    <row r="44" spans="5:5" x14ac:dyDescent="0.3">
      <c r="E44" s="73"/>
    </row>
    <row r="45" spans="5:5" x14ac:dyDescent="0.3">
      <c r="E45" s="73"/>
    </row>
    <row r="46" spans="5:5" x14ac:dyDescent="0.3">
      <c r="E46" s="73"/>
    </row>
    <row r="47" spans="5:5" x14ac:dyDescent="0.3">
      <c r="E47" s="73"/>
    </row>
    <row r="48" spans="5:5" x14ac:dyDescent="0.3">
      <c r="E48" s="73"/>
    </row>
    <row r="49" spans="5:5" x14ac:dyDescent="0.3">
      <c r="E49" s="73"/>
    </row>
    <row r="50" spans="5:5" x14ac:dyDescent="0.3">
      <c r="E50" s="73"/>
    </row>
    <row r="51" spans="5:5" x14ac:dyDescent="0.3">
      <c r="E51" s="73"/>
    </row>
    <row r="52" spans="5:5" x14ac:dyDescent="0.3">
      <c r="E52" s="73"/>
    </row>
    <row r="53" spans="5:5" x14ac:dyDescent="0.3">
      <c r="E53" s="73"/>
    </row>
    <row r="54" spans="5:5" x14ac:dyDescent="0.3">
      <c r="E54" s="73"/>
    </row>
    <row r="55" spans="5:5" x14ac:dyDescent="0.3">
      <c r="E55" s="73"/>
    </row>
    <row r="56" spans="5:5" x14ac:dyDescent="0.3">
      <c r="E56" s="73"/>
    </row>
    <row r="57" spans="5:5" x14ac:dyDescent="0.3">
      <c r="E57" s="73"/>
    </row>
    <row r="58" spans="5:5" x14ac:dyDescent="0.3">
      <c r="E58" s="73"/>
    </row>
    <row r="59" spans="5:5" x14ac:dyDescent="0.3">
      <c r="E59" s="73"/>
    </row>
    <row r="60" spans="5:5" x14ac:dyDescent="0.3">
      <c r="E60" s="73"/>
    </row>
    <row r="61" spans="5:5" x14ac:dyDescent="0.3">
      <c r="E61" s="73"/>
    </row>
    <row r="62" spans="5:5" x14ac:dyDescent="0.3">
      <c r="E62" s="73"/>
    </row>
    <row r="63" spans="5:5" x14ac:dyDescent="0.3">
      <c r="E63" s="73"/>
    </row>
    <row r="64" spans="5:5" x14ac:dyDescent="0.3">
      <c r="E64" s="73"/>
    </row>
    <row r="65" spans="5:5" x14ac:dyDescent="0.3">
      <c r="E65" s="73"/>
    </row>
    <row r="66" spans="5:5" x14ac:dyDescent="0.3">
      <c r="E66" s="73"/>
    </row>
    <row r="67" spans="5:5" x14ac:dyDescent="0.3">
      <c r="E67" s="73"/>
    </row>
    <row r="68" spans="5:5" x14ac:dyDescent="0.3">
      <c r="E68" s="73"/>
    </row>
    <row r="69" spans="5:5" x14ac:dyDescent="0.3">
      <c r="E69" s="73"/>
    </row>
    <row r="70" spans="5:5" x14ac:dyDescent="0.3">
      <c r="E70" s="73"/>
    </row>
    <row r="71" spans="5:5" x14ac:dyDescent="0.3">
      <c r="E71" s="73"/>
    </row>
    <row r="72" spans="5:5" x14ac:dyDescent="0.3">
      <c r="E72" s="73"/>
    </row>
    <row r="73" spans="5:5" x14ac:dyDescent="0.3">
      <c r="E73" s="73"/>
    </row>
    <row r="74" spans="5:5" x14ac:dyDescent="0.3">
      <c r="E74" s="73"/>
    </row>
    <row r="75" spans="5:5" x14ac:dyDescent="0.3">
      <c r="E75" s="73"/>
    </row>
    <row r="76" spans="5:5" x14ac:dyDescent="0.3">
      <c r="E76" s="73"/>
    </row>
    <row r="77" spans="5:5" x14ac:dyDescent="0.3">
      <c r="E77" s="73"/>
    </row>
    <row r="78" spans="5:5" x14ac:dyDescent="0.3">
      <c r="E78" s="73"/>
    </row>
    <row r="79" spans="5:5" x14ac:dyDescent="0.3">
      <c r="E79" s="73"/>
    </row>
    <row r="80" spans="5:5" x14ac:dyDescent="0.3">
      <c r="E80" s="73"/>
    </row>
    <row r="81" spans="5:5" x14ac:dyDescent="0.3">
      <c r="E81" s="73"/>
    </row>
    <row r="82" spans="5:5" x14ac:dyDescent="0.3">
      <c r="E82" s="73"/>
    </row>
    <row r="83" spans="5:5" x14ac:dyDescent="0.3">
      <c r="E83" s="73"/>
    </row>
    <row r="84" spans="5:5" x14ac:dyDescent="0.3">
      <c r="E84" s="73"/>
    </row>
    <row r="85" spans="5:5" x14ac:dyDescent="0.3">
      <c r="E85" s="73"/>
    </row>
    <row r="86" spans="5:5" x14ac:dyDescent="0.3">
      <c r="E86" s="73"/>
    </row>
    <row r="87" spans="5:5" x14ac:dyDescent="0.3">
      <c r="E87" s="73"/>
    </row>
    <row r="88" spans="5:5" x14ac:dyDescent="0.3">
      <c r="E88" s="73"/>
    </row>
    <row r="89" spans="5:5" x14ac:dyDescent="0.3">
      <c r="E89" s="73"/>
    </row>
    <row r="90" spans="5:5" x14ac:dyDescent="0.3">
      <c r="E90" s="73"/>
    </row>
    <row r="91" spans="5:5" x14ac:dyDescent="0.3">
      <c r="E91" s="73"/>
    </row>
    <row r="92" spans="5:5" x14ac:dyDescent="0.3">
      <c r="E92" s="73"/>
    </row>
    <row r="93" spans="5:5" x14ac:dyDescent="0.3">
      <c r="E93" s="73"/>
    </row>
    <row r="94" spans="5:5" x14ac:dyDescent="0.3">
      <c r="E94" s="73"/>
    </row>
    <row r="95" spans="5:5" x14ac:dyDescent="0.3">
      <c r="E95" s="73"/>
    </row>
    <row r="96" spans="5:5" x14ac:dyDescent="0.3">
      <c r="E96" s="73"/>
    </row>
    <row r="97" spans="5:5" x14ac:dyDescent="0.3">
      <c r="E97" s="73"/>
    </row>
    <row r="98" spans="5:5" x14ac:dyDescent="0.3">
      <c r="E98" s="73"/>
    </row>
    <row r="99" spans="5:5" x14ac:dyDescent="0.3">
      <c r="E99" s="73"/>
    </row>
    <row r="100" spans="5:5" x14ac:dyDescent="0.3">
      <c r="E100" s="73"/>
    </row>
    <row r="101" spans="5:5" x14ac:dyDescent="0.3">
      <c r="E101" s="73"/>
    </row>
    <row r="102" spans="5:5" x14ac:dyDescent="0.3">
      <c r="E102" s="73"/>
    </row>
    <row r="103" spans="5:5" x14ac:dyDescent="0.3">
      <c r="E103" s="73"/>
    </row>
    <row r="104" spans="5:5" x14ac:dyDescent="0.3">
      <c r="E104" s="73"/>
    </row>
    <row r="105" spans="5:5" x14ac:dyDescent="0.3">
      <c r="E105" s="73"/>
    </row>
    <row r="106" spans="5:5" x14ac:dyDescent="0.3">
      <c r="E106" s="73"/>
    </row>
    <row r="107" spans="5:5" x14ac:dyDescent="0.3">
      <c r="E107" s="73"/>
    </row>
    <row r="108" spans="5:5" x14ac:dyDescent="0.3">
      <c r="E108" s="73"/>
    </row>
    <row r="109" spans="5:5" x14ac:dyDescent="0.3">
      <c r="E109" s="73"/>
    </row>
    <row r="110" spans="5:5" x14ac:dyDescent="0.3">
      <c r="E110" s="73"/>
    </row>
    <row r="111" spans="5:5" x14ac:dyDescent="0.3">
      <c r="E111" s="73"/>
    </row>
    <row r="112" spans="5:5" x14ac:dyDescent="0.3">
      <c r="E112" s="73"/>
    </row>
    <row r="113" spans="5:5" x14ac:dyDescent="0.3">
      <c r="E113" s="73"/>
    </row>
    <row r="114" spans="5:5" x14ac:dyDescent="0.3">
      <c r="E114" s="73"/>
    </row>
    <row r="115" spans="5:5" x14ac:dyDescent="0.3">
      <c r="E115" s="73"/>
    </row>
    <row r="116" spans="5:5" x14ac:dyDescent="0.3">
      <c r="E116" s="73"/>
    </row>
    <row r="117" spans="5:5" x14ac:dyDescent="0.3">
      <c r="E117" s="73"/>
    </row>
    <row r="118" spans="5:5" x14ac:dyDescent="0.3">
      <c r="E118" s="73"/>
    </row>
    <row r="119" spans="5:5" x14ac:dyDescent="0.3">
      <c r="E119" s="73"/>
    </row>
    <row r="120" spans="5:5" x14ac:dyDescent="0.3">
      <c r="E120" s="73"/>
    </row>
    <row r="121" spans="5:5" x14ac:dyDescent="0.3">
      <c r="E121" s="73"/>
    </row>
    <row r="122" spans="5:5" x14ac:dyDescent="0.3">
      <c r="E122" s="73"/>
    </row>
    <row r="123" spans="5:5" x14ac:dyDescent="0.3">
      <c r="E123" s="73"/>
    </row>
    <row r="124" spans="5:5" x14ac:dyDescent="0.3">
      <c r="E124" s="73"/>
    </row>
    <row r="125" spans="5:5" x14ac:dyDescent="0.3">
      <c r="E125" s="73"/>
    </row>
    <row r="126" spans="5:5" x14ac:dyDescent="0.3">
      <c r="E126" s="73"/>
    </row>
    <row r="127" spans="5:5" x14ac:dyDescent="0.3">
      <c r="E127" s="73"/>
    </row>
    <row r="128" spans="5:5" x14ac:dyDescent="0.3">
      <c r="E128" s="73"/>
    </row>
    <row r="129" spans="5:5" x14ac:dyDescent="0.3">
      <c r="E129" s="73"/>
    </row>
    <row r="130" spans="5:5" x14ac:dyDescent="0.3">
      <c r="E130" s="73"/>
    </row>
    <row r="131" spans="5:5" x14ac:dyDescent="0.3">
      <c r="E131" s="73"/>
    </row>
    <row r="132" spans="5:5" x14ac:dyDescent="0.3">
      <c r="E132" s="73"/>
    </row>
    <row r="133" spans="5:5" x14ac:dyDescent="0.3">
      <c r="E133" s="73"/>
    </row>
    <row r="134" spans="5:5" x14ac:dyDescent="0.3">
      <c r="E134" s="73"/>
    </row>
    <row r="135" spans="5:5" x14ac:dyDescent="0.3">
      <c r="E135" s="73"/>
    </row>
    <row r="136" spans="5:5" x14ac:dyDescent="0.3">
      <c r="E136" s="73"/>
    </row>
    <row r="137" spans="5:5" x14ac:dyDescent="0.3">
      <c r="E137" s="73"/>
    </row>
    <row r="138" spans="5:5" x14ac:dyDescent="0.3">
      <c r="E138" s="73"/>
    </row>
    <row r="139" spans="5:5" x14ac:dyDescent="0.3">
      <c r="E139" s="73"/>
    </row>
    <row r="140" spans="5:5" x14ac:dyDescent="0.3">
      <c r="E140" s="73"/>
    </row>
    <row r="141" spans="5:5" x14ac:dyDescent="0.3">
      <c r="E141" s="73"/>
    </row>
    <row r="142" spans="5:5" x14ac:dyDescent="0.3">
      <c r="E142" s="73"/>
    </row>
    <row r="143" spans="5:5" x14ac:dyDescent="0.3">
      <c r="E143" s="73"/>
    </row>
    <row r="144" spans="5:5" x14ac:dyDescent="0.3">
      <c r="E144" s="73"/>
    </row>
    <row r="145" spans="5:5" x14ac:dyDescent="0.3">
      <c r="E145" s="73"/>
    </row>
    <row r="146" spans="5:5" x14ac:dyDescent="0.3">
      <c r="E146" s="73"/>
    </row>
    <row r="147" spans="5:5" x14ac:dyDescent="0.3">
      <c r="E147" s="73"/>
    </row>
    <row r="148" spans="5:5" x14ac:dyDescent="0.3">
      <c r="E148" s="73"/>
    </row>
    <row r="149" spans="5:5" x14ac:dyDescent="0.3">
      <c r="E149" s="73"/>
    </row>
    <row r="150" spans="5:5" x14ac:dyDescent="0.3">
      <c r="E150" s="73"/>
    </row>
    <row r="151" spans="5:5" x14ac:dyDescent="0.3">
      <c r="E151" s="73"/>
    </row>
    <row r="152" spans="5:5" x14ac:dyDescent="0.3">
      <c r="E152" s="73"/>
    </row>
    <row r="153" spans="5:5" x14ac:dyDescent="0.3">
      <c r="E153" s="73"/>
    </row>
    <row r="154" spans="5:5" x14ac:dyDescent="0.3">
      <c r="E154" s="73"/>
    </row>
    <row r="155" spans="5:5" x14ac:dyDescent="0.3">
      <c r="E155" s="73"/>
    </row>
    <row r="156" spans="5:5" x14ac:dyDescent="0.3">
      <c r="E156" s="73"/>
    </row>
    <row r="157" spans="5:5" x14ac:dyDescent="0.3">
      <c r="E157" s="73"/>
    </row>
    <row r="158" spans="5:5" x14ac:dyDescent="0.3">
      <c r="E158" s="73"/>
    </row>
    <row r="159" spans="5:5" x14ac:dyDescent="0.3">
      <c r="E159" s="73"/>
    </row>
    <row r="160" spans="5:5" x14ac:dyDescent="0.3">
      <c r="E160" s="73"/>
    </row>
    <row r="161" spans="5:5" x14ac:dyDescent="0.3">
      <c r="E161" s="73"/>
    </row>
    <row r="162" spans="5:5" x14ac:dyDescent="0.3">
      <c r="E162" s="73"/>
    </row>
    <row r="163" spans="5:5" x14ac:dyDescent="0.3">
      <c r="E163" s="73"/>
    </row>
    <row r="164" spans="5:5" x14ac:dyDescent="0.3">
      <c r="E164" s="73"/>
    </row>
    <row r="165" spans="5:5" x14ac:dyDescent="0.3">
      <c r="E165" s="73"/>
    </row>
    <row r="166" spans="5:5" x14ac:dyDescent="0.3">
      <c r="E166" s="73"/>
    </row>
    <row r="167" spans="5:5" x14ac:dyDescent="0.3">
      <c r="E167" s="73"/>
    </row>
    <row r="168" spans="5:5" x14ac:dyDescent="0.3">
      <c r="E168" s="73"/>
    </row>
    <row r="169" spans="5:5" x14ac:dyDescent="0.3">
      <c r="E169" s="73"/>
    </row>
    <row r="170" spans="5:5" x14ac:dyDescent="0.3">
      <c r="E170" s="73"/>
    </row>
    <row r="171" spans="5:5" x14ac:dyDescent="0.3">
      <c r="E171" s="73"/>
    </row>
    <row r="172" spans="5:5" x14ac:dyDescent="0.3">
      <c r="E172" s="73"/>
    </row>
    <row r="173" spans="5:5" x14ac:dyDescent="0.3">
      <c r="E173" s="73"/>
    </row>
    <row r="174" spans="5:5" x14ac:dyDescent="0.3">
      <c r="E174" s="73"/>
    </row>
    <row r="175" spans="5:5" x14ac:dyDescent="0.3">
      <c r="E175" s="73"/>
    </row>
    <row r="176" spans="5:5" x14ac:dyDescent="0.3">
      <c r="E176" s="73"/>
    </row>
    <row r="177" spans="5:5" x14ac:dyDescent="0.3">
      <c r="E177" s="73"/>
    </row>
    <row r="178" spans="5:5" x14ac:dyDescent="0.3">
      <c r="E178" s="73"/>
    </row>
    <row r="179" spans="5:5" x14ac:dyDescent="0.3">
      <c r="E179" s="73"/>
    </row>
    <row r="180" spans="5:5" x14ac:dyDescent="0.3">
      <c r="E180" s="73"/>
    </row>
    <row r="181" spans="5:5" x14ac:dyDescent="0.3">
      <c r="E181" s="73"/>
    </row>
    <row r="182" spans="5:5" x14ac:dyDescent="0.3">
      <c r="E182" s="73"/>
    </row>
    <row r="183" spans="5:5" x14ac:dyDescent="0.3">
      <c r="E183" s="73"/>
    </row>
    <row r="184" spans="5:5" x14ac:dyDescent="0.3">
      <c r="E184" s="73"/>
    </row>
    <row r="185" spans="5:5" x14ac:dyDescent="0.3">
      <c r="E185" s="73"/>
    </row>
    <row r="186" spans="5:5" x14ac:dyDescent="0.3">
      <c r="E186" s="73"/>
    </row>
    <row r="187" spans="5:5" x14ac:dyDescent="0.3">
      <c r="E187" s="73"/>
    </row>
    <row r="188" spans="5:5" x14ac:dyDescent="0.3">
      <c r="E188" s="73"/>
    </row>
    <row r="189" spans="5:5" x14ac:dyDescent="0.3">
      <c r="E189" s="73"/>
    </row>
    <row r="190" spans="5:5" x14ac:dyDescent="0.3">
      <c r="E190" s="73"/>
    </row>
    <row r="191" spans="5:5" x14ac:dyDescent="0.3">
      <c r="E191" s="73"/>
    </row>
    <row r="192" spans="5:5" x14ac:dyDescent="0.3">
      <c r="E192" s="73"/>
    </row>
    <row r="193" spans="2:5" x14ac:dyDescent="0.3">
      <c r="E193" s="73"/>
    </row>
    <row r="194" spans="2:5" x14ac:dyDescent="0.3">
      <c r="E194" s="73"/>
    </row>
    <row r="195" spans="2:5" x14ac:dyDescent="0.3">
      <c r="E195" s="73"/>
    </row>
    <row r="196" spans="2:5" x14ac:dyDescent="0.3">
      <c r="E196" s="73"/>
    </row>
    <row r="197" spans="2:5" x14ac:dyDescent="0.3">
      <c r="E197" s="73"/>
    </row>
    <row r="198" spans="2:5" x14ac:dyDescent="0.3">
      <c r="E198" s="73"/>
    </row>
    <row r="199" spans="2:5" x14ac:dyDescent="0.3">
      <c r="E199" s="73"/>
    </row>
    <row r="200" spans="2:5" ht="13.8" x14ac:dyDescent="0.3">
      <c r="B200" s="69" t="str">
        <f>B20</f>
        <v>Nombre de personnes âgés de 16 ans</v>
      </c>
      <c r="C200" s="58"/>
      <c r="E200" s="71">
        <f>COUNTIF(C6:C18,16)</f>
        <v>5</v>
      </c>
    </row>
    <row r="201" spans="2:5" ht="13.8" x14ac:dyDescent="0.3">
      <c r="B201" s="69" t="str">
        <f t="shared" ref="B201:B203" si="0">B21</f>
        <v>Nombre de dons ≥ 20€</v>
      </c>
      <c r="C201" s="58"/>
      <c r="E201" s="71">
        <f>COUNTIF(E6:E18,"&gt;=20")</f>
        <v>10</v>
      </c>
    </row>
    <row r="202" spans="2:5" ht="13.8" x14ac:dyDescent="0.3">
      <c r="B202" s="70" t="str">
        <f t="shared" si="0"/>
        <v>Nombres de dons ≥ 25€ fait par des bénévoles</v>
      </c>
      <c r="E202" s="72">
        <f>COUNTIFS(E6:E18,"&gt;=25",D6:D18,"Oui")</f>
        <v>4</v>
      </c>
    </row>
    <row r="203" spans="2:5" ht="13.8" x14ac:dyDescent="0.3">
      <c r="B203" s="70" t="str">
        <f t="shared" si="0"/>
        <v>Nombre de bénévoles dont l'âge est &gt; 17 ans</v>
      </c>
      <c r="E203" s="72">
        <f>COUNTIFS(D6:D18,"Oui",C6:C18,"&gt;17")</f>
        <v>4</v>
      </c>
    </row>
    <row r="1000" spans="2:6" ht="13.8" x14ac:dyDescent="0.3">
      <c r="B1000" s="6" t="s">
        <v>16</v>
      </c>
      <c r="C1000" s="6" t="s">
        <v>0</v>
      </c>
      <c r="D1000" s="6" t="s">
        <v>1</v>
      </c>
      <c r="E1000" s="6" t="s">
        <v>2</v>
      </c>
      <c r="F1000" s="6" t="s">
        <v>15</v>
      </c>
    </row>
    <row r="1001" spans="2:6" x14ac:dyDescent="0.3">
      <c r="B1001" s="7">
        <v>7</v>
      </c>
      <c r="C1001" s="8" t="s">
        <v>6</v>
      </c>
      <c r="D1001" s="9" t="s">
        <v>7</v>
      </c>
      <c r="E1001" s="9" t="s">
        <v>14</v>
      </c>
      <c r="F1001" s="10">
        <v>161533673</v>
      </c>
    </row>
    <row r="1002" spans="2:6" x14ac:dyDescent="0.3">
      <c r="B1002" s="11">
        <v>8</v>
      </c>
      <c r="C1002" s="12" t="s">
        <v>8</v>
      </c>
      <c r="D1002" s="13" t="s">
        <v>9</v>
      </c>
      <c r="E1002" s="13" t="s">
        <v>5</v>
      </c>
      <c r="F1002" s="14">
        <v>572421436</v>
      </c>
    </row>
    <row r="1003" spans="2:6" x14ac:dyDescent="0.3">
      <c r="B1003" s="7">
        <v>9</v>
      </c>
      <c r="C1003" s="8" t="s">
        <v>10</v>
      </c>
      <c r="D1003" s="9" t="s">
        <v>11</v>
      </c>
      <c r="E1003" s="9" t="s">
        <v>3</v>
      </c>
      <c r="F1003" s="10">
        <v>391923358</v>
      </c>
    </row>
    <row r="1004" spans="2:6" x14ac:dyDescent="0.3">
      <c r="B1004" s="11">
        <v>10</v>
      </c>
      <c r="C1004" s="12" t="s">
        <v>12</v>
      </c>
      <c r="D1004" s="13" t="s">
        <v>13</v>
      </c>
      <c r="E1004" s="13" t="s">
        <v>4</v>
      </c>
      <c r="F1004" s="14">
        <v>424077367</v>
      </c>
    </row>
  </sheetData>
  <mergeCells count="1">
    <mergeCell ref="A2:F2"/>
  </mergeCells>
  <dataValidations count="3">
    <dataValidation type="textLength" operator="lessThan" allowBlank="1" showInputMessage="1" showErrorMessage="1" errorTitle="Nom et Prénom" error="Le nombre de caractère ne doit pas dépasser 20" promptTitle="Nom et Prénom" prompt="Le nombre de caractère ne doit pas dépasser 20" sqref="C1001:D1004" xr:uid="{5DB6C180-A173-474D-8590-38F3844FCEA0}">
      <formula1>20</formula1>
    </dataValidation>
    <dataValidation type="list" allowBlank="1" showInputMessage="1" showErrorMessage="1" sqref="E1001:E1004" xr:uid="{5716D6B1-09E6-4B3E-8170-0680015D1A43}">
      <formula1>$E$6:$E$11</formula1>
    </dataValidation>
    <dataValidation type="whole" allowBlank="1" showInputMessage="1" showErrorMessage="1" errorTitle="N° de Client" error="Le numéro de client doit être supérieur à 7 et inférieur à 50" promptTitle="N° client" prompt="Entre 7 et 50" sqref="B1001:B1004" xr:uid="{2E03BD6B-3B55-41D0-A969-7C968D5E58BA}">
      <formula1>7</formula1>
      <formula2>50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68B5-44B5-4036-8155-E579A962E39F}">
  <dimension ref="A1:T301"/>
  <sheetViews>
    <sheetView showGridLines="0" zoomScaleNormal="100" workbookViewId="0">
      <selection activeCell="E199" sqref="E199"/>
    </sheetView>
  </sheetViews>
  <sheetFormatPr baseColWidth="10" defaultRowHeight="19.95" customHeight="1" x14ac:dyDescent="0.3"/>
  <cols>
    <col min="1" max="1" width="4.33203125" style="1" customWidth="1"/>
    <col min="2" max="2" width="17.21875" style="1" bestFit="1" customWidth="1"/>
    <col min="3" max="3" width="12.6640625" style="1" customWidth="1"/>
    <col min="4" max="4" width="16.21875" style="1" customWidth="1"/>
    <col min="5" max="5" width="12.109375" style="1" customWidth="1"/>
    <col min="6" max="7" width="3.77734375" style="1" customWidth="1"/>
    <col min="8" max="8" width="3.6640625" style="1" customWidth="1"/>
    <col min="9" max="20" width="3.77734375" style="1" customWidth="1"/>
    <col min="21" max="16384" width="11.5546875" style="1"/>
  </cols>
  <sheetData>
    <row r="1" spans="1:20" ht="9" customHeight="1" x14ac:dyDescent="0.3"/>
    <row r="2" spans="1:20" ht="19.95" customHeight="1" x14ac:dyDescent="0.3">
      <c r="A2" s="98" t="s">
        <v>79</v>
      </c>
      <c r="B2" s="98"/>
      <c r="C2" s="98"/>
      <c r="D2" s="98"/>
      <c r="E2" s="98"/>
      <c r="F2" s="9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8.4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6.2" customHeight="1" x14ac:dyDescent="0.3">
      <c r="B4" s="79" t="s">
        <v>1</v>
      </c>
      <c r="C4" s="80" t="s">
        <v>38</v>
      </c>
      <c r="D4" s="79" t="s">
        <v>2</v>
      </c>
      <c r="E4" s="81" t="s">
        <v>37</v>
      </c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ht="19.95" customHeight="1" x14ac:dyDescent="0.3">
      <c r="B5" s="17" t="s">
        <v>17</v>
      </c>
      <c r="C5" s="18">
        <v>25</v>
      </c>
      <c r="D5" s="19" t="s">
        <v>18</v>
      </c>
      <c r="E5" s="30">
        <v>273.25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19.95" customHeight="1" x14ac:dyDescent="0.3">
      <c r="B6" s="17" t="s">
        <v>19</v>
      </c>
      <c r="C6" s="18">
        <v>17</v>
      </c>
      <c r="D6" s="19" t="s">
        <v>20</v>
      </c>
      <c r="E6" s="30">
        <v>60.84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ht="19.95" customHeight="1" x14ac:dyDescent="0.3">
      <c r="B7" s="17" t="s">
        <v>21</v>
      </c>
      <c r="C7" s="18">
        <v>18</v>
      </c>
      <c r="D7" s="19" t="s">
        <v>22</v>
      </c>
      <c r="E7" s="30">
        <v>293.36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0" ht="19.95" customHeight="1" x14ac:dyDescent="0.3">
      <c r="B8" s="17" t="s">
        <v>23</v>
      </c>
      <c r="C8" s="18">
        <v>31</v>
      </c>
      <c r="D8" s="19" t="s">
        <v>18</v>
      </c>
      <c r="E8" s="30">
        <v>269.52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20" ht="19.95" customHeight="1" x14ac:dyDescent="0.3">
      <c r="B9" s="17" t="s">
        <v>24</v>
      </c>
      <c r="C9" s="18">
        <v>24</v>
      </c>
      <c r="D9" s="19" t="s">
        <v>18</v>
      </c>
      <c r="E9" s="30">
        <v>232.76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 ht="19.95" customHeight="1" x14ac:dyDescent="0.3">
      <c r="B10" s="17" t="s">
        <v>25</v>
      </c>
      <c r="C10" s="18">
        <v>41</v>
      </c>
      <c r="D10" s="19" t="s">
        <v>20</v>
      </c>
      <c r="E10" s="30">
        <v>164.15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0" ht="19.95" customHeight="1" x14ac:dyDescent="0.3">
      <c r="B11" s="17" t="s">
        <v>26</v>
      </c>
      <c r="C11" s="18">
        <v>33</v>
      </c>
      <c r="D11" s="19" t="s">
        <v>22</v>
      </c>
      <c r="E11" s="30">
        <v>162.03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0" ht="19.95" customHeight="1" x14ac:dyDescent="0.3">
      <c r="B12" s="17" t="s">
        <v>27</v>
      </c>
      <c r="C12" s="18">
        <v>45</v>
      </c>
      <c r="D12" s="19" t="s">
        <v>22</v>
      </c>
      <c r="E12" s="30">
        <v>161.74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0" ht="19.95" customHeight="1" x14ac:dyDescent="0.3">
      <c r="B13" s="17" t="s">
        <v>30</v>
      </c>
      <c r="C13" s="18">
        <v>51</v>
      </c>
      <c r="D13" s="19" t="s">
        <v>18</v>
      </c>
      <c r="E13" s="30">
        <v>294.95999999999998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0" ht="19.95" customHeight="1" x14ac:dyDescent="0.3">
      <c r="B14" s="17" t="s">
        <v>31</v>
      </c>
      <c r="C14" s="18">
        <v>34</v>
      </c>
      <c r="D14" s="19" t="s">
        <v>18</v>
      </c>
      <c r="E14" s="30">
        <v>70.48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19.95" customHeight="1" x14ac:dyDescent="0.3">
      <c r="B15" s="17" t="s">
        <v>32</v>
      </c>
      <c r="C15" s="18">
        <v>43</v>
      </c>
      <c r="D15" s="19" t="s">
        <v>22</v>
      </c>
      <c r="E15" s="30">
        <v>158.19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19.95" customHeight="1" x14ac:dyDescent="0.3">
      <c r="B16" s="17" t="s">
        <v>33</v>
      </c>
      <c r="C16" s="18">
        <v>21</v>
      </c>
      <c r="D16" s="19" t="s">
        <v>22</v>
      </c>
      <c r="E16" s="30">
        <v>234.34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9.95" customHeight="1" x14ac:dyDescent="0.3">
      <c r="B17" s="20" t="s">
        <v>34</v>
      </c>
      <c r="C17" s="21">
        <v>37</v>
      </c>
      <c r="D17" s="22" t="s">
        <v>18</v>
      </c>
      <c r="E17" s="31">
        <v>139.25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2:17" ht="19.95" customHeight="1" x14ac:dyDescent="0.3">
      <c r="B18" s="27" t="s">
        <v>35</v>
      </c>
      <c r="C18" s="28">
        <v>24</v>
      </c>
      <c r="D18" s="29" t="s">
        <v>18</v>
      </c>
      <c r="E18" s="32">
        <v>190.47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2:17" ht="6.6" customHeight="1" x14ac:dyDescent="0.3">
      <c r="B19" s="23"/>
      <c r="C19" s="24"/>
      <c r="D19" s="25"/>
      <c r="E19" s="2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ht="19.95" customHeight="1" x14ac:dyDescent="0.3">
      <c r="B20" s="99" t="s">
        <v>77</v>
      </c>
      <c r="C20" s="99"/>
      <c r="D20" s="99"/>
      <c r="E20" s="9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ht="14.4" x14ac:dyDescent="0.3">
      <c r="B21" s="82" t="s">
        <v>1</v>
      </c>
      <c r="C21" s="83" t="s">
        <v>78</v>
      </c>
      <c r="D21" s="82" t="s">
        <v>2</v>
      </c>
      <c r="E21" s="84" t="s">
        <v>37</v>
      </c>
    </row>
    <row r="22" spans="2:17" ht="19.95" customHeight="1" x14ac:dyDescent="0.3">
      <c r="B22" s="87"/>
      <c r="C22" s="85"/>
      <c r="D22" s="85"/>
      <c r="E22" s="86"/>
    </row>
    <row r="23" spans="2:17" ht="19.95" customHeight="1" x14ac:dyDescent="0.3">
      <c r="B23" s="23"/>
      <c r="C23" s="24"/>
      <c r="D23" s="25"/>
      <c r="E23" s="26"/>
    </row>
    <row r="24" spans="2:17" ht="19.95" customHeight="1" x14ac:dyDescent="0.3">
      <c r="B24" s="23"/>
      <c r="C24" s="24"/>
      <c r="D24" s="25"/>
      <c r="E24" s="26"/>
    </row>
    <row r="25" spans="2:17" ht="19.95" customHeight="1" x14ac:dyDescent="0.3">
      <c r="B25" s="23"/>
      <c r="C25" s="24"/>
      <c r="D25" s="25"/>
      <c r="E25" s="26"/>
    </row>
    <row r="26" spans="2:17" ht="19.95" customHeight="1" x14ac:dyDescent="0.3">
      <c r="B26" s="23"/>
      <c r="C26" s="24"/>
      <c r="D26" s="25"/>
      <c r="E26" s="26"/>
    </row>
    <row r="27" spans="2:17" ht="19.95" customHeight="1" x14ac:dyDescent="0.3">
      <c r="B27" s="23"/>
      <c r="C27" s="24"/>
      <c r="D27" s="25"/>
      <c r="E27" s="26"/>
    </row>
    <row r="28" spans="2:17" ht="19.95" customHeight="1" x14ac:dyDescent="0.3">
      <c r="B28" s="23"/>
      <c r="C28" s="24"/>
      <c r="D28" s="25"/>
      <c r="E28" s="26"/>
    </row>
    <row r="29" spans="2:17" ht="19.95" customHeight="1" x14ac:dyDescent="0.3">
      <c r="B29" s="23"/>
      <c r="C29" s="24"/>
      <c r="D29" s="25"/>
      <c r="E29" s="26"/>
    </row>
    <row r="30" spans="2:17" ht="19.95" customHeight="1" x14ac:dyDescent="0.3">
      <c r="B30" s="23"/>
      <c r="C30" s="24"/>
      <c r="D30" s="25"/>
      <c r="E30" s="26"/>
    </row>
    <row r="31" spans="2:17" ht="19.95" customHeight="1" x14ac:dyDescent="0.3">
      <c r="B31" s="23"/>
      <c r="C31" s="24"/>
      <c r="D31" s="25"/>
      <c r="E31" s="26"/>
    </row>
    <row r="32" spans="2:17" ht="19.95" customHeight="1" x14ac:dyDescent="0.3">
      <c r="B32" s="23"/>
      <c r="C32" s="24"/>
      <c r="D32" s="25"/>
      <c r="E32" s="26"/>
    </row>
    <row r="33" spans="2:5" ht="19.95" customHeight="1" x14ac:dyDescent="0.3">
      <c r="B33" s="23"/>
      <c r="C33" s="24"/>
      <c r="D33" s="25"/>
      <c r="E33" s="26"/>
    </row>
    <row r="34" spans="2:5" ht="19.95" customHeight="1" x14ac:dyDescent="0.3">
      <c r="B34" s="23"/>
      <c r="C34" s="24"/>
      <c r="D34" s="25"/>
      <c r="E34" s="26"/>
    </row>
    <row r="35" spans="2:5" ht="19.95" customHeight="1" x14ac:dyDescent="0.3">
      <c r="B35" s="23"/>
      <c r="C35" s="24"/>
      <c r="D35" s="25"/>
      <c r="E35" s="26"/>
    </row>
    <row r="36" spans="2:5" ht="19.95" customHeight="1" x14ac:dyDescent="0.3">
      <c r="B36" s="23"/>
      <c r="C36" s="24"/>
      <c r="D36" s="25"/>
      <c r="E36" s="26"/>
    </row>
    <row r="37" spans="2:5" ht="19.95" customHeight="1" x14ac:dyDescent="0.3">
      <c r="B37" s="23"/>
      <c r="C37" s="24"/>
      <c r="D37" s="25"/>
      <c r="E37" s="26"/>
    </row>
    <row r="38" spans="2:5" ht="19.95" customHeight="1" x14ac:dyDescent="0.3">
      <c r="B38" s="23"/>
      <c r="C38" s="24"/>
      <c r="D38" s="25"/>
      <c r="E38" s="26"/>
    </row>
    <row r="39" spans="2:5" ht="19.95" customHeight="1" x14ac:dyDescent="0.3">
      <c r="B39" s="23"/>
      <c r="C39" s="24"/>
      <c r="D39" s="25"/>
      <c r="E39" s="26"/>
    </row>
    <row r="40" spans="2:5" ht="19.95" customHeight="1" x14ac:dyDescent="0.3">
      <c r="B40" s="23"/>
      <c r="C40" s="24"/>
      <c r="D40" s="25"/>
      <c r="E40" s="26"/>
    </row>
    <row r="41" spans="2:5" ht="19.95" customHeight="1" x14ac:dyDescent="0.3">
      <c r="B41" s="23"/>
      <c r="C41" s="24"/>
      <c r="D41" s="25"/>
      <c r="E41" s="26"/>
    </row>
    <row r="42" spans="2:5" ht="19.95" customHeight="1" x14ac:dyDescent="0.3">
      <c r="B42" s="23"/>
      <c r="C42" s="24"/>
      <c r="D42" s="25"/>
      <c r="E42" s="26"/>
    </row>
    <row r="43" spans="2:5" ht="19.95" customHeight="1" x14ac:dyDescent="0.3">
      <c r="B43" s="23"/>
      <c r="C43" s="24"/>
      <c r="D43" s="25"/>
      <c r="E43" s="26"/>
    </row>
    <row r="44" spans="2:5" ht="19.95" customHeight="1" x14ac:dyDescent="0.3">
      <c r="B44" s="23"/>
      <c r="C44" s="24"/>
      <c r="D44" s="25"/>
      <c r="E44" s="26"/>
    </row>
    <row r="45" spans="2:5" ht="19.95" customHeight="1" x14ac:dyDescent="0.3">
      <c r="B45" s="23"/>
      <c r="C45" s="24"/>
      <c r="D45" s="25"/>
      <c r="E45" s="26"/>
    </row>
    <row r="46" spans="2:5" ht="19.95" customHeight="1" x14ac:dyDescent="0.3">
      <c r="B46" s="23"/>
      <c r="C46" s="24"/>
      <c r="D46" s="25"/>
      <c r="E46" s="26"/>
    </row>
    <row r="47" spans="2:5" ht="19.95" customHeight="1" x14ac:dyDescent="0.3">
      <c r="B47" s="23"/>
      <c r="C47" s="24"/>
      <c r="D47" s="25"/>
      <c r="E47" s="26"/>
    </row>
    <row r="48" spans="2:5" ht="19.95" customHeight="1" x14ac:dyDescent="0.3">
      <c r="B48" s="23"/>
      <c r="C48" s="24"/>
      <c r="D48" s="25"/>
      <c r="E48" s="26"/>
    </row>
    <row r="49" spans="2:5" ht="19.95" customHeight="1" x14ac:dyDescent="0.3">
      <c r="B49" s="23"/>
      <c r="C49" s="24"/>
      <c r="D49" s="25"/>
      <c r="E49" s="26"/>
    </row>
    <row r="50" spans="2:5" ht="19.95" customHeight="1" x14ac:dyDescent="0.3">
      <c r="B50" s="23"/>
      <c r="C50" s="24"/>
      <c r="D50" s="25"/>
      <c r="E50" s="26"/>
    </row>
    <row r="51" spans="2:5" ht="19.95" customHeight="1" x14ac:dyDescent="0.3">
      <c r="B51" s="23"/>
      <c r="C51" s="24"/>
      <c r="D51" s="25"/>
      <c r="E51" s="26"/>
    </row>
    <row r="52" spans="2:5" ht="19.95" customHeight="1" x14ac:dyDescent="0.3">
      <c r="B52" s="23"/>
      <c r="C52" s="24"/>
      <c r="D52" s="25"/>
      <c r="E52" s="26"/>
    </row>
    <row r="53" spans="2:5" ht="19.95" customHeight="1" x14ac:dyDescent="0.3">
      <c r="B53" s="23"/>
      <c r="C53" s="24"/>
      <c r="D53" s="25"/>
      <c r="E53" s="26"/>
    </row>
    <row r="54" spans="2:5" ht="19.95" customHeight="1" x14ac:dyDescent="0.3">
      <c r="B54" s="23"/>
      <c r="C54" s="24"/>
      <c r="D54" s="25"/>
      <c r="E54" s="26"/>
    </row>
    <row r="55" spans="2:5" ht="19.95" customHeight="1" x14ac:dyDescent="0.3">
      <c r="B55" s="23"/>
      <c r="C55" s="24"/>
      <c r="D55" s="25"/>
      <c r="E55" s="26"/>
    </row>
    <row r="56" spans="2:5" ht="19.95" customHeight="1" x14ac:dyDescent="0.3">
      <c r="B56" s="23"/>
      <c r="C56" s="24"/>
      <c r="D56" s="25"/>
      <c r="E56" s="26"/>
    </row>
    <row r="57" spans="2:5" ht="19.95" customHeight="1" x14ac:dyDescent="0.3">
      <c r="B57" s="23"/>
      <c r="C57" s="24"/>
      <c r="D57" s="25"/>
      <c r="E57" s="26"/>
    </row>
    <row r="58" spans="2:5" ht="19.95" customHeight="1" x14ac:dyDescent="0.3">
      <c r="B58" s="23"/>
      <c r="C58" s="24"/>
      <c r="D58" s="25"/>
      <c r="E58" s="26"/>
    </row>
    <row r="59" spans="2:5" ht="19.95" customHeight="1" x14ac:dyDescent="0.3">
      <c r="B59" s="23"/>
      <c r="C59" s="24"/>
      <c r="D59" s="25"/>
      <c r="E59" s="26"/>
    </row>
    <row r="60" spans="2:5" ht="19.95" customHeight="1" x14ac:dyDescent="0.3">
      <c r="B60" s="23"/>
      <c r="C60" s="24"/>
      <c r="D60" s="25"/>
      <c r="E60" s="26"/>
    </row>
    <row r="61" spans="2:5" ht="19.95" customHeight="1" x14ac:dyDescent="0.3">
      <c r="B61" s="23"/>
      <c r="C61" s="24"/>
      <c r="D61" s="25"/>
      <c r="E61" s="26"/>
    </row>
    <row r="62" spans="2:5" ht="19.95" customHeight="1" x14ac:dyDescent="0.3">
      <c r="B62" s="23"/>
      <c r="C62" s="24"/>
      <c r="D62" s="25"/>
      <c r="E62" s="26"/>
    </row>
    <row r="63" spans="2:5" ht="19.95" customHeight="1" x14ac:dyDescent="0.3">
      <c r="B63" s="23"/>
      <c r="C63" s="24"/>
      <c r="D63" s="25"/>
      <c r="E63" s="26"/>
    </row>
    <row r="64" spans="2:5" ht="19.95" customHeight="1" x14ac:dyDescent="0.3">
      <c r="B64" s="23"/>
      <c r="C64" s="24"/>
      <c r="D64" s="25"/>
      <c r="E64" s="26"/>
    </row>
    <row r="65" spans="2:5" ht="19.95" customHeight="1" x14ac:dyDescent="0.3">
      <c r="B65" s="23"/>
      <c r="C65" s="24"/>
      <c r="D65" s="25"/>
      <c r="E65" s="26"/>
    </row>
    <row r="66" spans="2:5" ht="19.95" customHeight="1" x14ac:dyDescent="0.3">
      <c r="B66" s="23"/>
      <c r="C66" s="24"/>
      <c r="D66" s="25"/>
      <c r="E66" s="26"/>
    </row>
    <row r="67" spans="2:5" ht="19.95" customHeight="1" x14ac:dyDescent="0.3">
      <c r="B67" s="23"/>
      <c r="C67" s="24"/>
      <c r="D67" s="25"/>
      <c r="E67" s="26"/>
    </row>
    <row r="68" spans="2:5" ht="19.95" customHeight="1" x14ac:dyDescent="0.3">
      <c r="B68" s="23"/>
      <c r="C68" s="24"/>
      <c r="D68" s="25"/>
      <c r="E68" s="26"/>
    </row>
    <row r="69" spans="2:5" ht="19.95" customHeight="1" x14ac:dyDescent="0.3">
      <c r="B69" s="23"/>
      <c r="C69" s="24"/>
      <c r="D69" s="25"/>
      <c r="E69" s="26"/>
    </row>
    <row r="70" spans="2:5" ht="19.95" customHeight="1" x14ac:dyDescent="0.3">
      <c r="B70" s="23"/>
      <c r="C70" s="24"/>
      <c r="D70" s="25"/>
      <c r="E70" s="26"/>
    </row>
    <row r="71" spans="2:5" ht="19.95" customHeight="1" x14ac:dyDescent="0.3">
      <c r="B71" s="23"/>
      <c r="C71" s="24"/>
      <c r="D71" s="25"/>
      <c r="E71" s="26"/>
    </row>
    <row r="72" spans="2:5" ht="19.95" customHeight="1" x14ac:dyDescent="0.3">
      <c r="B72" s="23"/>
      <c r="C72" s="24"/>
      <c r="D72" s="25"/>
      <c r="E72" s="26"/>
    </row>
    <row r="73" spans="2:5" ht="19.95" customHeight="1" x14ac:dyDescent="0.3">
      <c r="B73" s="23"/>
      <c r="C73" s="24"/>
      <c r="D73" s="25"/>
      <c r="E73" s="26"/>
    </row>
    <row r="74" spans="2:5" ht="19.95" customHeight="1" x14ac:dyDescent="0.3">
      <c r="B74" s="23"/>
      <c r="C74" s="24"/>
      <c r="D74" s="25"/>
      <c r="E74" s="26"/>
    </row>
    <row r="75" spans="2:5" ht="19.95" customHeight="1" x14ac:dyDescent="0.3">
      <c r="B75" s="23"/>
      <c r="C75" s="24"/>
      <c r="D75" s="25"/>
      <c r="E75" s="26"/>
    </row>
    <row r="76" spans="2:5" ht="19.95" customHeight="1" x14ac:dyDescent="0.3">
      <c r="B76" s="23"/>
      <c r="C76" s="24"/>
      <c r="D76" s="25"/>
      <c r="E76" s="26"/>
    </row>
    <row r="77" spans="2:5" ht="19.95" customHeight="1" x14ac:dyDescent="0.3">
      <c r="B77" s="23"/>
      <c r="C77" s="24"/>
      <c r="D77" s="25"/>
      <c r="E77" s="26"/>
    </row>
    <row r="78" spans="2:5" ht="19.95" customHeight="1" x14ac:dyDescent="0.3">
      <c r="B78" s="23"/>
      <c r="C78" s="24"/>
      <c r="D78" s="25"/>
      <c r="E78" s="26"/>
    </row>
    <row r="79" spans="2:5" ht="19.95" customHeight="1" x14ac:dyDescent="0.3">
      <c r="B79" s="23"/>
      <c r="C79" s="24"/>
      <c r="D79" s="25"/>
      <c r="E79" s="26"/>
    </row>
    <row r="80" spans="2:5" ht="19.95" customHeight="1" x14ac:dyDescent="0.3">
      <c r="B80" s="23"/>
      <c r="C80" s="24"/>
      <c r="D80" s="25"/>
      <c r="E80" s="26"/>
    </row>
    <row r="81" spans="2:5" ht="19.95" customHeight="1" x14ac:dyDescent="0.3">
      <c r="B81" s="23"/>
      <c r="C81" s="24"/>
      <c r="D81" s="25"/>
      <c r="E81" s="26"/>
    </row>
    <row r="82" spans="2:5" ht="19.95" customHeight="1" x14ac:dyDescent="0.3">
      <c r="B82" s="23"/>
      <c r="C82" s="24"/>
      <c r="D82" s="25"/>
      <c r="E82" s="26"/>
    </row>
    <row r="83" spans="2:5" ht="19.95" customHeight="1" x14ac:dyDescent="0.3">
      <c r="B83" s="23"/>
      <c r="C83" s="24"/>
      <c r="D83" s="25"/>
      <c r="E83" s="26"/>
    </row>
    <row r="84" spans="2:5" ht="19.95" customHeight="1" x14ac:dyDescent="0.3">
      <c r="B84" s="23"/>
      <c r="C84" s="24"/>
      <c r="D84" s="25"/>
      <c r="E84" s="26"/>
    </row>
    <row r="85" spans="2:5" ht="19.95" customHeight="1" x14ac:dyDescent="0.3">
      <c r="B85" s="23"/>
      <c r="C85" s="24"/>
      <c r="D85" s="25"/>
      <c r="E85" s="26"/>
    </row>
    <row r="86" spans="2:5" ht="19.95" customHeight="1" x14ac:dyDescent="0.3">
      <c r="B86" s="23"/>
      <c r="C86" s="24"/>
      <c r="D86" s="25"/>
      <c r="E86" s="26"/>
    </row>
    <row r="87" spans="2:5" ht="19.95" customHeight="1" x14ac:dyDescent="0.3">
      <c r="B87" s="23"/>
      <c r="C87" s="24"/>
      <c r="D87" s="25"/>
      <c r="E87" s="26"/>
    </row>
    <row r="88" spans="2:5" ht="19.95" customHeight="1" x14ac:dyDescent="0.3">
      <c r="B88" s="23"/>
      <c r="C88" s="24"/>
      <c r="D88" s="25"/>
      <c r="E88" s="26"/>
    </row>
    <row r="89" spans="2:5" ht="19.95" customHeight="1" x14ac:dyDescent="0.3">
      <c r="B89" s="23"/>
      <c r="C89" s="24"/>
      <c r="D89" s="25"/>
      <c r="E89" s="26"/>
    </row>
    <row r="90" spans="2:5" ht="19.95" customHeight="1" x14ac:dyDescent="0.3">
      <c r="B90" s="23"/>
      <c r="C90" s="24"/>
      <c r="D90" s="25"/>
      <c r="E90" s="26"/>
    </row>
    <row r="91" spans="2:5" ht="19.95" customHeight="1" x14ac:dyDescent="0.3">
      <c r="B91" s="23"/>
      <c r="C91" s="24"/>
      <c r="D91" s="25"/>
      <c r="E91" s="26"/>
    </row>
    <row r="92" spans="2:5" ht="19.95" customHeight="1" x14ac:dyDescent="0.3">
      <c r="B92" s="23"/>
      <c r="C92" s="24"/>
      <c r="D92" s="25"/>
      <c r="E92" s="26"/>
    </row>
    <row r="93" spans="2:5" ht="19.95" customHeight="1" x14ac:dyDescent="0.3">
      <c r="B93" s="23"/>
      <c r="C93" s="24"/>
      <c r="D93" s="25"/>
      <c r="E93" s="26"/>
    </row>
    <row r="94" spans="2:5" ht="19.95" customHeight="1" x14ac:dyDescent="0.3">
      <c r="B94" s="23"/>
      <c r="C94" s="24"/>
      <c r="D94" s="25"/>
      <c r="E94" s="26"/>
    </row>
    <row r="95" spans="2:5" ht="19.95" customHeight="1" x14ac:dyDescent="0.3">
      <c r="B95" s="23"/>
      <c r="C95" s="24"/>
      <c r="D95" s="25"/>
      <c r="E95" s="26"/>
    </row>
    <row r="96" spans="2:5" ht="19.95" customHeight="1" x14ac:dyDescent="0.3">
      <c r="B96" s="23"/>
      <c r="C96" s="24"/>
      <c r="D96" s="25"/>
      <c r="E96" s="26"/>
    </row>
    <row r="97" spans="2:5" ht="19.95" customHeight="1" x14ac:dyDescent="0.3">
      <c r="B97" s="23"/>
      <c r="C97" s="24"/>
      <c r="D97" s="25"/>
      <c r="E97" s="26"/>
    </row>
    <row r="98" spans="2:5" ht="19.95" customHeight="1" x14ac:dyDescent="0.3">
      <c r="B98" s="23"/>
      <c r="C98" s="24"/>
      <c r="D98" s="25"/>
      <c r="E98" s="26"/>
    </row>
    <row r="99" spans="2:5" ht="19.95" customHeight="1" x14ac:dyDescent="0.3">
      <c r="B99" s="23"/>
      <c r="C99" s="24"/>
      <c r="D99" s="25"/>
      <c r="E99" s="26"/>
    </row>
    <row r="100" spans="2:5" ht="19.95" customHeight="1" x14ac:dyDescent="0.3">
      <c r="B100" s="23"/>
      <c r="C100" s="24"/>
      <c r="D100" s="25"/>
      <c r="E100" s="26"/>
    </row>
    <row r="101" spans="2:5" ht="19.95" customHeight="1" x14ac:dyDescent="0.3">
      <c r="B101" s="23"/>
      <c r="C101" s="24"/>
      <c r="D101" s="25"/>
      <c r="E101" s="26"/>
    </row>
    <row r="102" spans="2:5" ht="19.95" customHeight="1" x14ac:dyDescent="0.3">
      <c r="B102" s="23"/>
      <c r="C102" s="24"/>
      <c r="D102" s="25"/>
      <c r="E102" s="26"/>
    </row>
    <row r="103" spans="2:5" ht="19.95" customHeight="1" x14ac:dyDescent="0.3">
      <c r="B103" s="23"/>
      <c r="C103" s="24"/>
      <c r="D103" s="25"/>
      <c r="E103" s="26"/>
    </row>
    <row r="104" spans="2:5" ht="19.95" customHeight="1" x14ac:dyDescent="0.3">
      <c r="B104" s="23"/>
      <c r="C104" s="24"/>
      <c r="D104" s="25"/>
      <c r="E104" s="26"/>
    </row>
    <row r="105" spans="2:5" ht="19.95" customHeight="1" x14ac:dyDescent="0.3">
      <c r="B105" s="23"/>
      <c r="C105" s="24"/>
      <c r="D105" s="25"/>
      <c r="E105" s="26"/>
    </row>
    <row r="106" spans="2:5" ht="19.95" customHeight="1" x14ac:dyDescent="0.3">
      <c r="B106" s="23"/>
      <c r="C106" s="24"/>
      <c r="D106" s="25"/>
      <c r="E106" s="26"/>
    </row>
    <row r="107" spans="2:5" ht="19.95" customHeight="1" x14ac:dyDescent="0.3">
      <c r="B107" s="23"/>
      <c r="C107" s="24"/>
      <c r="D107" s="25"/>
      <c r="E107" s="26"/>
    </row>
    <row r="108" spans="2:5" ht="19.95" customHeight="1" x14ac:dyDescent="0.3">
      <c r="B108" s="23"/>
      <c r="C108" s="24"/>
      <c r="D108" s="25"/>
      <c r="E108" s="26"/>
    </row>
    <row r="109" spans="2:5" ht="19.95" customHeight="1" x14ac:dyDescent="0.3">
      <c r="B109" s="23"/>
      <c r="C109" s="24"/>
      <c r="D109" s="25"/>
      <c r="E109" s="26"/>
    </row>
    <row r="110" spans="2:5" ht="19.95" customHeight="1" x14ac:dyDescent="0.3">
      <c r="B110" s="23"/>
      <c r="C110" s="24"/>
      <c r="D110" s="25"/>
      <c r="E110" s="26"/>
    </row>
    <row r="111" spans="2:5" ht="19.95" customHeight="1" x14ac:dyDescent="0.3">
      <c r="B111" s="23"/>
      <c r="C111" s="24"/>
      <c r="D111" s="25"/>
      <c r="E111" s="26"/>
    </row>
    <row r="112" spans="2:5" ht="19.95" customHeight="1" x14ac:dyDescent="0.3">
      <c r="B112" s="23"/>
      <c r="C112" s="24"/>
      <c r="D112" s="25"/>
      <c r="E112" s="26"/>
    </row>
    <row r="113" spans="2:5" ht="19.95" customHeight="1" x14ac:dyDescent="0.3">
      <c r="B113" s="23"/>
      <c r="C113" s="24"/>
      <c r="D113" s="25"/>
      <c r="E113" s="26"/>
    </row>
    <row r="114" spans="2:5" ht="19.95" customHeight="1" x14ac:dyDescent="0.3">
      <c r="B114" s="23"/>
      <c r="C114" s="24"/>
      <c r="D114" s="25"/>
      <c r="E114" s="26"/>
    </row>
    <row r="115" spans="2:5" ht="19.95" customHeight="1" x14ac:dyDescent="0.3">
      <c r="B115" s="23"/>
      <c r="C115" s="24"/>
      <c r="D115" s="25"/>
      <c r="E115" s="26"/>
    </row>
    <row r="116" spans="2:5" ht="19.95" customHeight="1" x14ac:dyDescent="0.3">
      <c r="B116" s="23"/>
      <c r="C116" s="24"/>
      <c r="D116" s="25"/>
      <c r="E116" s="26"/>
    </row>
    <row r="117" spans="2:5" ht="19.95" customHeight="1" x14ac:dyDescent="0.3">
      <c r="B117" s="23"/>
      <c r="C117" s="24"/>
      <c r="D117" s="25"/>
      <c r="E117" s="26"/>
    </row>
    <row r="118" spans="2:5" ht="19.95" customHeight="1" x14ac:dyDescent="0.3">
      <c r="B118" s="23"/>
      <c r="C118" s="24"/>
      <c r="D118" s="25"/>
      <c r="E118" s="26"/>
    </row>
    <row r="119" spans="2:5" ht="19.95" customHeight="1" x14ac:dyDescent="0.3">
      <c r="B119" s="23"/>
      <c r="C119" s="24"/>
      <c r="D119" s="25"/>
      <c r="E119" s="26"/>
    </row>
    <row r="120" spans="2:5" ht="19.95" customHeight="1" x14ac:dyDescent="0.3">
      <c r="B120" s="23"/>
      <c r="C120" s="24"/>
      <c r="D120" s="25"/>
      <c r="E120" s="26"/>
    </row>
    <row r="121" spans="2:5" ht="19.95" customHeight="1" x14ac:dyDescent="0.3">
      <c r="B121" s="23"/>
      <c r="C121" s="24"/>
      <c r="D121" s="25"/>
      <c r="E121" s="26"/>
    </row>
    <row r="122" spans="2:5" ht="19.95" customHeight="1" x14ac:dyDescent="0.3">
      <c r="B122" s="23"/>
      <c r="C122" s="24"/>
      <c r="D122" s="25"/>
      <c r="E122" s="26"/>
    </row>
    <row r="123" spans="2:5" ht="19.95" customHeight="1" x14ac:dyDescent="0.3">
      <c r="B123" s="23"/>
      <c r="C123" s="24"/>
      <c r="D123" s="25"/>
      <c r="E123" s="26"/>
    </row>
    <row r="124" spans="2:5" ht="19.95" customHeight="1" x14ac:dyDescent="0.3">
      <c r="B124" s="23"/>
      <c r="C124" s="24"/>
      <c r="D124" s="25"/>
      <c r="E124" s="26"/>
    </row>
    <row r="125" spans="2:5" ht="19.95" customHeight="1" x14ac:dyDescent="0.3">
      <c r="B125" s="23"/>
      <c r="C125" s="24"/>
      <c r="D125" s="25"/>
      <c r="E125" s="26"/>
    </row>
    <row r="126" spans="2:5" ht="19.95" customHeight="1" x14ac:dyDescent="0.3">
      <c r="B126" s="23"/>
      <c r="C126" s="24"/>
      <c r="D126" s="25"/>
      <c r="E126" s="26"/>
    </row>
    <row r="127" spans="2:5" ht="19.95" customHeight="1" x14ac:dyDescent="0.3">
      <c r="B127" s="23"/>
      <c r="C127" s="24"/>
      <c r="D127" s="25"/>
      <c r="E127" s="26"/>
    </row>
    <row r="128" spans="2:5" ht="19.95" customHeight="1" x14ac:dyDescent="0.3">
      <c r="B128" s="23"/>
      <c r="C128" s="24"/>
      <c r="D128" s="25"/>
      <c r="E128" s="26"/>
    </row>
    <row r="129" spans="2:5" ht="19.95" customHeight="1" x14ac:dyDescent="0.3">
      <c r="B129" s="23"/>
      <c r="C129" s="24"/>
      <c r="D129" s="25"/>
      <c r="E129" s="26"/>
    </row>
    <row r="130" spans="2:5" ht="19.95" customHeight="1" x14ac:dyDescent="0.3">
      <c r="B130" s="23"/>
      <c r="C130" s="24"/>
      <c r="D130" s="25"/>
      <c r="E130" s="26"/>
    </row>
    <row r="131" spans="2:5" ht="19.95" customHeight="1" x14ac:dyDescent="0.3">
      <c r="B131" s="23"/>
      <c r="C131" s="24"/>
      <c r="D131" s="25"/>
      <c r="E131" s="26"/>
    </row>
    <row r="132" spans="2:5" ht="19.95" customHeight="1" x14ac:dyDescent="0.3">
      <c r="B132" s="23"/>
      <c r="C132" s="24"/>
      <c r="D132" s="25"/>
      <c r="E132" s="26"/>
    </row>
    <row r="133" spans="2:5" ht="19.95" customHeight="1" x14ac:dyDescent="0.3">
      <c r="B133" s="23"/>
      <c r="C133" s="24"/>
      <c r="D133" s="25"/>
      <c r="E133" s="26"/>
    </row>
    <row r="134" spans="2:5" ht="19.95" customHeight="1" x14ac:dyDescent="0.3">
      <c r="B134" s="23"/>
      <c r="C134" s="24"/>
      <c r="D134" s="25"/>
      <c r="E134" s="26"/>
    </row>
    <row r="135" spans="2:5" ht="19.95" customHeight="1" x14ac:dyDescent="0.3">
      <c r="B135" s="23"/>
      <c r="C135" s="24"/>
      <c r="D135" s="25"/>
      <c r="E135" s="26"/>
    </row>
    <row r="136" spans="2:5" ht="19.95" customHeight="1" x14ac:dyDescent="0.3">
      <c r="B136" s="23"/>
      <c r="C136" s="24"/>
      <c r="D136" s="25"/>
      <c r="E136" s="26"/>
    </row>
    <row r="137" spans="2:5" ht="19.95" customHeight="1" x14ac:dyDescent="0.3">
      <c r="B137" s="23"/>
      <c r="C137" s="24"/>
      <c r="D137" s="25"/>
      <c r="E137" s="26"/>
    </row>
    <row r="138" spans="2:5" ht="19.95" customHeight="1" x14ac:dyDescent="0.3">
      <c r="B138" s="23"/>
      <c r="C138" s="24"/>
      <c r="D138" s="25"/>
      <c r="E138" s="26"/>
    </row>
    <row r="139" spans="2:5" ht="19.95" customHeight="1" x14ac:dyDescent="0.3">
      <c r="B139" s="23"/>
      <c r="C139" s="24"/>
      <c r="D139" s="25"/>
      <c r="E139" s="26"/>
    </row>
    <row r="140" spans="2:5" ht="19.95" customHeight="1" x14ac:dyDescent="0.3">
      <c r="B140" s="23"/>
      <c r="C140" s="24"/>
      <c r="D140" s="25"/>
      <c r="E140" s="26"/>
    </row>
    <row r="141" spans="2:5" ht="19.95" customHeight="1" x14ac:dyDescent="0.3">
      <c r="B141" s="23"/>
      <c r="C141" s="24"/>
      <c r="D141" s="25"/>
      <c r="E141" s="26"/>
    </row>
    <row r="142" spans="2:5" ht="19.95" customHeight="1" x14ac:dyDescent="0.3">
      <c r="B142" s="23"/>
      <c r="C142" s="24"/>
      <c r="D142" s="25"/>
      <c r="E142" s="26"/>
    </row>
    <row r="143" spans="2:5" ht="19.95" customHeight="1" x14ac:dyDescent="0.3">
      <c r="B143" s="23"/>
      <c r="C143" s="24"/>
      <c r="D143" s="25"/>
      <c r="E143" s="26"/>
    </row>
    <row r="144" spans="2:5" ht="19.95" customHeight="1" x14ac:dyDescent="0.3">
      <c r="B144" s="23"/>
      <c r="C144" s="24"/>
      <c r="D144" s="25"/>
      <c r="E144" s="26"/>
    </row>
    <row r="145" spans="2:5" ht="19.95" customHeight="1" x14ac:dyDescent="0.3">
      <c r="B145" s="23"/>
      <c r="C145" s="24"/>
      <c r="D145" s="25"/>
      <c r="E145" s="26"/>
    </row>
    <row r="146" spans="2:5" ht="19.95" customHeight="1" x14ac:dyDescent="0.3">
      <c r="B146" s="23"/>
      <c r="C146" s="24"/>
      <c r="D146" s="25"/>
      <c r="E146" s="26"/>
    </row>
    <row r="147" spans="2:5" ht="19.95" customHeight="1" x14ac:dyDescent="0.3">
      <c r="B147" s="23"/>
      <c r="C147" s="24"/>
      <c r="D147" s="25"/>
      <c r="E147" s="26"/>
    </row>
    <row r="148" spans="2:5" ht="19.95" customHeight="1" x14ac:dyDescent="0.3">
      <c r="B148" s="23"/>
      <c r="C148" s="24"/>
      <c r="D148" s="25"/>
      <c r="E148" s="26"/>
    </row>
    <row r="149" spans="2:5" ht="19.95" customHeight="1" x14ac:dyDescent="0.3">
      <c r="B149" s="23"/>
      <c r="C149" s="24"/>
      <c r="D149" s="25"/>
      <c r="E149" s="26"/>
    </row>
    <row r="150" spans="2:5" ht="19.95" customHeight="1" x14ac:dyDescent="0.3">
      <c r="B150" s="23"/>
      <c r="C150" s="24"/>
      <c r="D150" s="25"/>
      <c r="E150" s="26"/>
    </row>
    <row r="151" spans="2:5" ht="19.95" customHeight="1" x14ac:dyDescent="0.3">
      <c r="B151" s="23"/>
      <c r="C151" s="24"/>
      <c r="D151" s="25"/>
      <c r="E151" s="26"/>
    </row>
    <row r="152" spans="2:5" ht="19.95" customHeight="1" x14ac:dyDescent="0.3">
      <c r="B152" s="23"/>
      <c r="C152" s="24"/>
      <c r="D152" s="25"/>
      <c r="E152" s="26"/>
    </row>
    <row r="153" spans="2:5" ht="19.95" customHeight="1" x14ac:dyDescent="0.3">
      <c r="B153" s="23"/>
      <c r="C153" s="24"/>
      <c r="D153" s="25"/>
      <c r="E153" s="26"/>
    </row>
    <row r="154" spans="2:5" ht="19.95" customHeight="1" x14ac:dyDescent="0.3">
      <c r="B154" s="23"/>
      <c r="C154" s="24"/>
      <c r="D154" s="25"/>
      <c r="E154" s="26"/>
    </row>
    <row r="155" spans="2:5" ht="19.95" customHeight="1" x14ac:dyDescent="0.3">
      <c r="B155" s="23"/>
      <c r="C155" s="24"/>
      <c r="D155" s="25"/>
      <c r="E155" s="26"/>
    </row>
    <row r="156" spans="2:5" ht="19.95" customHeight="1" x14ac:dyDescent="0.3">
      <c r="B156" s="23"/>
      <c r="C156" s="24"/>
      <c r="D156" s="25"/>
      <c r="E156" s="26"/>
    </row>
    <row r="157" spans="2:5" ht="19.95" customHeight="1" x14ac:dyDescent="0.3">
      <c r="B157" s="23"/>
      <c r="C157" s="24"/>
      <c r="D157" s="25"/>
      <c r="E157" s="26"/>
    </row>
    <row r="158" spans="2:5" ht="19.95" customHeight="1" x14ac:dyDescent="0.3">
      <c r="B158" s="23"/>
      <c r="C158" s="24"/>
      <c r="D158" s="25"/>
      <c r="E158" s="26"/>
    </row>
    <row r="159" spans="2:5" ht="19.95" customHeight="1" x14ac:dyDescent="0.3">
      <c r="B159" s="23"/>
      <c r="C159" s="24"/>
      <c r="D159" s="25"/>
      <c r="E159" s="26"/>
    </row>
    <row r="160" spans="2:5" ht="19.95" customHeight="1" x14ac:dyDescent="0.3">
      <c r="B160" s="23"/>
      <c r="C160" s="24"/>
      <c r="D160" s="25"/>
      <c r="E160" s="26"/>
    </row>
    <row r="161" spans="2:5" ht="19.95" customHeight="1" x14ac:dyDescent="0.3">
      <c r="B161" s="23"/>
      <c r="C161" s="24"/>
      <c r="D161" s="25"/>
      <c r="E161" s="26"/>
    </row>
    <row r="162" spans="2:5" ht="19.95" customHeight="1" x14ac:dyDescent="0.3">
      <c r="B162" s="23"/>
      <c r="C162" s="24"/>
      <c r="D162" s="25"/>
      <c r="E162" s="26"/>
    </row>
    <row r="163" spans="2:5" ht="19.95" customHeight="1" x14ac:dyDescent="0.3">
      <c r="B163" s="23"/>
      <c r="C163" s="24"/>
      <c r="D163" s="25"/>
      <c r="E163" s="26"/>
    </row>
    <row r="164" spans="2:5" ht="19.95" customHeight="1" x14ac:dyDescent="0.3">
      <c r="B164" s="23"/>
      <c r="C164" s="24"/>
      <c r="D164" s="25"/>
      <c r="E164" s="26"/>
    </row>
    <row r="165" spans="2:5" ht="19.95" customHeight="1" x14ac:dyDescent="0.3">
      <c r="B165" s="23"/>
      <c r="C165" s="24"/>
      <c r="D165" s="25"/>
      <c r="E165" s="26"/>
    </row>
    <row r="166" spans="2:5" ht="19.95" customHeight="1" x14ac:dyDescent="0.3">
      <c r="B166" s="23"/>
      <c r="C166" s="24"/>
      <c r="D166" s="25"/>
      <c r="E166" s="26"/>
    </row>
    <row r="167" spans="2:5" ht="19.95" customHeight="1" x14ac:dyDescent="0.3">
      <c r="B167" s="23"/>
      <c r="C167" s="24"/>
      <c r="D167" s="25"/>
      <c r="E167" s="26"/>
    </row>
    <row r="168" spans="2:5" ht="19.95" customHeight="1" x14ac:dyDescent="0.3">
      <c r="B168" s="23"/>
      <c r="C168" s="24"/>
      <c r="D168" s="25"/>
      <c r="E168" s="26"/>
    </row>
    <row r="169" spans="2:5" ht="19.95" customHeight="1" x14ac:dyDescent="0.3">
      <c r="B169" s="23"/>
      <c r="C169" s="24"/>
      <c r="D169" s="25"/>
      <c r="E169" s="26"/>
    </row>
    <row r="170" spans="2:5" ht="19.95" customHeight="1" x14ac:dyDescent="0.3">
      <c r="B170" s="23"/>
      <c r="C170" s="24"/>
      <c r="D170" s="25"/>
      <c r="E170" s="26"/>
    </row>
    <row r="171" spans="2:5" ht="19.95" customHeight="1" x14ac:dyDescent="0.3">
      <c r="B171" s="23"/>
      <c r="C171" s="24"/>
      <c r="D171" s="25"/>
      <c r="E171" s="26"/>
    </row>
    <row r="172" spans="2:5" ht="19.95" customHeight="1" x14ac:dyDescent="0.3">
      <c r="B172" s="23"/>
      <c r="C172" s="24"/>
      <c r="D172" s="25"/>
      <c r="E172" s="26"/>
    </row>
    <row r="173" spans="2:5" ht="19.95" customHeight="1" x14ac:dyDescent="0.3">
      <c r="B173" s="23"/>
      <c r="C173" s="24"/>
      <c r="D173" s="25"/>
      <c r="E173" s="26"/>
    </row>
    <row r="174" spans="2:5" ht="19.95" customHeight="1" x14ac:dyDescent="0.3">
      <c r="B174" s="23"/>
      <c r="C174" s="24"/>
      <c r="D174" s="25"/>
      <c r="E174" s="26"/>
    </row>
    <row r="175" spans="2:5" ht="19.95" customHeight="1" x14ac:dyDescent="0.3">
      <c r="B175" s="23"/>
      <c r="C175" s="24"/>
      <c r="D175" s="25"/>
      <c r="E175" s="26"/>
    </row>
    <row r="176" spans="2:5" ht="19.95" customHeight="1" x14ac:dyDescent="0.3">
      <c r="B176" s="23"/>
      <c r="C176" s="24"/>
      <c r="D176" s="25"/>
      <c r="E176" s="26"/>
    </row>
    <row r="177" spans="2:5" ht="19.95" customHeight="1" x14ac:dyDescent="0.3">
      <c r="B177" s="23"/>
      <c r="C177" s="24"/>
      <c r="D177" s="25"/>
      <c r="E177" s="26"/>
    </row>
    <row r="178" spans="2:5" ht="19.95" customHeight="1" x14ac:dyDescent="0.3">
      <c r="B178" s="23"/>
      <c r="C178" s="24"/>
      <c r="D178" s="25"/>
      <c r="E178" s="26"/>
    </row>
    <row r="179" spans="2:5" ht="19.95" customHeight="1" x14ac:dyDescent="0.3">
      <c r="B179" s="23"/>
      <c r="C179" s="24"/>
      <c r="D179" s="25"/>
      <c r="E179" s="26"/>
    </row>
    <row r="180" spans="2:5" ht="19.95" customHeight="1" x14ac:dyDescent="0.3">
      <c r="B180" s="23"/>
      <c r="C180" s="24"/>
      <c r="D180" s="25"/>
      <c r="E180" s="26"/>
    </row>
    <row r="181" spans="2:5" ht="19.95" customHeight="1" x14ac:dyDescent="0.3">
      <c r="B181" s="23"/>
      <c r="C181" s="24"/>
      <c r="D181" s="25"/>
      <c r="E181" s="26"/>
    </row>
    <row r="182" spans="2:5" ht="19.95" customHeight="1" x14ac:dyDescent="0.3">
      <c r="B182" s="23"/>
      <c r="C182" s="24"/>
      <c r="D182" s="25"/>
      <c r="E182" s="26"/>
    </row>
    <row r="183" spans="2:5" ht="19.95" customHeight="1" x14ac:dyDescent="0.3">
      <c r="B183" s="23"/>
      <c r="C183" s="24"/>
      <c r="D183" s="25"/>
      <c r="E183" s="26"/>
    </row>
    <row r="184" spans="2:5" ht="19.95" customHeight="1" x14ac:dyDescent="0.3">
      <c r="B184" s="23"/>
      <c r="C184" s="24"/>
      <c r="D184" s="25"/>
      <c r="E184" s="26"/>
    </row>
    <row r="185" spans="2:5" ht="19.95" customHeight="1" x14ac:dyDescent="0.3">
      <c r="B185" s="23"/>
      <c r="C185" s="24"/>
      <c r="D185" s="25"/>
      <c r="E185" s="26"/>
    </row>
    <row r="186" spans="2:5" ht="19.95" customHeight="1" x14ac:dyDescent="0.3">
      <c r="B186" s="23"/>
      <c r="C186" s="24"/>
      <c r="D186" s="25"/>
      <c r="E186" s="26"/>
    </row>
    <row r="187" spans="2:5" ht="19.95" customHeight="1" x14ac:dyDescent="0.3">
      <c r="B187" s="23"/>
      <c r="C187" s="24"/>
      <c r="D187" s="25"/>
      <c r="E187" s="26"/>
    </row>
    <row r="188" spans="2:5" ht="19.95" customHeight="1" x14ac:dyDescent="0.3">
      <c r="B188" s="23"/>
      <c r="C188" s="24"/>
      <c r="D188" s="25"/>
      <c r="E188" s="26"/>
    </row>
    <row r="189" spans="2:5" ht="19.95" customHeight="1" x14ac:dyDescent="0.3">
      <c r="B189" s="23"/>
      <c r="C189" s="24"/>
      <c r="D189" s="25"/>
      <c r="E189" s="26"/>
    </row>
    <row r="190" spans="2:5" ht="19.95" customHeight="1" x14ac:dyDescent="0.3">
      <c r="B190" s="23"/>
      <c r="C190" s="24"/>
      <c r="D190" s="25"/>
      <c r="E190" s="26"/>
    </row>
    <row r="191" spans="2:5" ht="19.95" customHeight="1" x14ac:dyDescent="0.3">
      <c r="B191" s="23"/>
      <c r="C191" s="24"/>
      <c r="D191" s="25"/>
      <c r="E191" s="26"/>
    </row>
    <row r="192" spans="2:5" ht="19.95" customHeight="1" x14ac:dyDescent="0.3">
      <c r="B192" s="23"/>
      <c r="C192" s="24"/>
      <c r="D192" s="25"/>
      <c r="E192" s="26"/>
    </row>
    <row r="193" spans="2:5" ht="19.95" customHeight="1" x14ac:dyDescent="0.3">
      <c r="B193" s="23"/>
      <c r="C193" s="24"/>
      <c r="D193" s="25"/>
      <c r="E193" s="26"/>
    </row>
    <row r="194" spans="2:5" ht="19.95" customHeight="1" x14ac:dyDescent="0.3">
      <c r="B194" s="23"/>
      <c r="C194" s="24"/>
      <c r="D194" s="25"/>
      <c r="E194" s="26"/>
    </row>
    <row r="195" spans="2:5" ht="19.95" customHeight="1" x14ac:dyDescent="0.3">
      <c r="B195" s="23"/>
      <c r="C195" s="24"/>
      <c r="D195" s="25"/>
      <c r="E195" s="26"/>
    </row>
    <row r="196" spans="2:5" ht="19.95" customHeight="1" x14ac:dyDescent="0.3">
      <c r="B196" s="23"/>
      <c r="C196" s="24"/>
      <c r="D196" s="25"/>
      <c r="E196" s="26"/>
    </row>
    <row r="197" spans="2:5" ht="19.95" customHeight="1" x14ac:dyDescent="0.3">
      <c r="B197" s="99" t="s">
        <v>77</v>
      </c>
      <c r="C197" s="99"/>
      <c r="D197" s="99"/>
      <c r="E197" s="99"/>
    </row>
    <row r="198" spans="2:5" ht="19.95" customHeight="1" x14ac:dyDescent="0.3">
      <c r="B198" s="82" t="s">
        <v>1</v>
      </c>
      <c r="C198" s="83" t="s">
        <v>78</v>
      </c>
      <c r="D198" s="82" t="s">
        <v>2</v>
      </c>
      <c r="E198" s="84" t="s">
        <v>37</v>
      </c>
    </row>
    <row r="199" spans="2:5" ht="19.95" customHeight="1" x14ac:dyDescent="0.3">
      <c r="B199" s="87" t="s">
        <v>32</v>
      </c>
      <c r="C199" s="85" t="e">
        <f>VLOOKUP(B22,B5:E18,2,FALSE)</f>
        <v>#N/A</v>
      </c>
      <c r="D199" s="85" t="e">
        <f>VLOOKUP(B22,B5:E18,3,FALSE)</f>
        <v>#N/A</v>
      </c>
      <c r="E199" s="86" t="e">
        <f>VLOOKUP(B22,B5:E18,4,FALSE)</f>
        <v>#N/A</v>
      </c>
    </row>
    <row r="200" spans="2:5" ht="19.95" customHeight="1" x14ac:dyDescent="0.3">
      <c r="B200" s="23"/>
      <c r="C200" s="24"/>
      <c r="D200" s="25"/>
      <c r="E200" s="26"/>
    </row>
    <row r="201" spans="2:5" ht="19.95" customHeight="1" x14ac:dyDescent="0.3">
      <c r="B201" s="23"/>
      <c r="C201" s="24"/>
      <c r="D201" s="25"/>
      <c r="E201" s="26"/>
    </row>
    <row r="202" spans="2:5" ht="19.95" customHeight="1" x14ac:dyDescent="0.3">
      <c r="B202" s="23"/>
      <c r="C202" s="24"/>
      <c r="D202" s="25"/>
      <c r="E202" s="26"/>
    </row>
    <row r="203" spans="2:5" ht="19.95" customHeight="1" x14ac:dyDescent="0.3">
      <c r="B203" s="23"/>
      <c r="C203" s="24"/>
      <c r="D203" s="25"/>
      <c r="E203" s="26"/>
    </row>
    <row r="204" spans="2:5" ht="19.95" customHeight="1" x14ac:dyDescent="0.3">
      <c r="B204" s="23"/>
      <c r="C204" s="24"/>
      <c r="D204" s="25"/>
      <c r="E204" s="26"/>
    </row>
    <row r="205" spans="2:5" ht="19.95" customHeight="1" x14ac:dyDescent="0.3">
      <c r="B205" s="23"/>
      <c r="C205" s="24"/>
      <c r="D205" s="25"/>
      <c r="E205" s="26"/>
    </row>
    <row r="206" spans="2:5" ht="19.95" customHeight="1" x14ac:dyDescent="0.3">
      <c r="B206" s="23"/>
      <c r="C206" s="24"/>
      <c r="D206" s="25"/>
      <c r="E206" s="26"/>
    </row>
    <row r="207" spans="2:5" ht="19.95" customHeight="1" x14ac:dyDescent="0.3">
      <c r="B207" s="23"/>
      <c r="C207" s="24"/>
      <c r="D207" s="25"/>
      <c r="E207" s="26"/>
    </row>
    <row r="208" spans="2:5" ht="19.95" customHeight="1" x14ac:dyDescent="0.3">
      <c r="B208" s="23"/>
      <c r="C208" s="24"/>
      <c r="D208" s="25"/>
      <c r="E208" s="26"/>
    </row>
    <row r="209" spans="2:5" ht="19.95" customHeight="1" x14ac:dyDescent="0.3">
      <c r="B209" s="23"/>
      <c r="C209" s="24"/>
      <c r="D209" s="25"/>
      <c r="E209" s="26"/>
    </row>
    <row r="210" spans="2:5" ht="19.95" customHeight="1" x14ac:dyDescent="0.3">
      <c r="B210" s="23"/>
      <c r="C210" s="24"/>
      <c r="D210" s="25"/>
      <c r="E210" s="26"/>
    </row>
    <row r="211" spans="2:5" ht="19.95" customHeight="1" x14ac:dyDescent="0.3">
      <c r="B211" s="23"/>
      <c r="C211" s="24"/>
      <c r="D211" s="25"/>
      <c r="E211" s="26"/>
    </row>
    <row r="212" spans="2:5" ht="19.95" customHeight="1" x14ac:dyDescent="0.3">
      <c r="B212" s="23"/>
      <c r="C212" s="24"/>
      <c r="D212" s="25"/>
      <c r="E212" s="26"/>
    </row>
    <row r="213" spans="2:5" ht="19.95" customHeight="1" x14ac:dyDescent="0.3">
      <c r="B213" s="23"/>
      <c r="C213" s="24"/>
      <c r="D213" s="25"/>
      <c r="E213" s="26"/>
    </row>
    <row r="214" spans="2:5" ht="19.95" customHeight="1" x14ac:dyDescent="0.3">
      <c r="B214" s="23"/>
      <c r="C214" s="24"/>
      <c r="D214" s="25"/>
      <c r="E214" s="26"/>
    </row>
    <row r="215" spans="2:5" ht="19.95" customHeight="1" x14ac:dyDescent="0.3">
      <c r="B215" s="23"/>
      <c r="C215" s="24"/>
      <c r="D215" s="25"/>
      <c r="E215" s="26"/>
    </row>
    <row r="216" spans="2:5" ht="19.95" customHeight="1" x14ac:dyDescent="0.3">
      <c r="B216" s="23"/>
      <c r="C216" s="24"/>
      <c r="D216" s="25"/>
      <c r="E216" s="26"/>
    </row>
    <row r="217" spans="2:5" ht="19.95" customHeight="1" x14ac:dyDescent="0.3">
      <c r="B217" s="23"/>
      <c r="C217" s="24"/>
      <c r="D217" s="25"/>
      <c r="E217" s="26"/>
    </row>
    <row r="218" spans="2:5" ht="19.95" customHeight="1" x14ac:dyDescent="0.3">
      <c r="B218" s="23"/>
      <c r="C218" s="24"/>
      <c r="D218" s="25"/>
      <c r="E218" s="26"/>
    </row>
    <row r="219" spans="2:5" ht="19.95" customHeight="1" x14ac:dyDescent="0.3">
      <c r="B219" s="23"/>
      <c r="C219" s="24"/>
      <c r="D219" s="25"/>
      <c r="E219" s="26"/>
    </row>
    <row r="220" spans="2:5" ht="19.95" customHeight="1" x14ac:dyDescent="0.3">
      <c r="B220" s="23"/>
      <c r="C220" s="24"/>
      <c r="D220" s="25"/>
      <c r="E220" s="26"/>
    </row>
    <row r="221" spans="2:5" ht="19.95" customHeight="1" x14ac:dyDescent="0.3">
      <c r="B221" s="23"/>
      <c r="C221" s="24"/>
      <c r="D221" s="25"/>
      <c r="E221" s="26"/>
    </row>
    <row r="222" spans="2:5" ht="19.95" customHeight="1" x14ac:dyDescent="0.3">
      <c r="B222" s="23"/>
      <c r="C222" s="24"/>
      <c r="D222" s="25"/>
      <c r="E222" s="26"/>
    </row>
    <row r="223" spans="2:5" ht="19.95" customHeight="1" x14ac:dyDescent="0.3">
      <c r="B223" s="23"/>
      <c r="C223" s="24"/>
      <c r="D223" s="25"/>
      <c r="E223" s="26"/>
    </row>
    <row r="224" spans="2:5" ht="19.95" customHeight="1" x14ac:dyDescent="0.3">
      <c r="B224" s="23"/>
      <c r="C224" s="24"/>
      <c r="D224" s="25"/>
      <c r="E224" s="26"/>
    </row>
    <row r="225" spans="2:5" ht="19.95" customHeight="1" x14ac:dyDescent="0.3">
      <c r="B225" s="23"/>
      <c r="C225" s="24"/>
      <c r="D225" s="25"/>
      <c r="E225" s="26"/>
    </row>
    <row r="226" spans="2:5" ht="19.95" customHeight="1" x14ac:dyDescent="0.3">
      <c r="B226" s="23"/>
      <c r="C226" s="24"/>
      <c r="D226" s="25"/>
      <c r="E226" s="26"/>
    </row>
    <row r="227" spans="2:5" ht="19.95" customHeight="1" x14ac:dyDescent="0.3">
      <c r="B227" s="23"/>
      <c r="C227" s="24"/>
      <c r="D227" s="25"/>
      <c r="E227" s="26"/>
    </row>
    <row r="228" spans="2:5" ht="19.95" customHeight="1" x14ac:dyDescent="0.3">
      <c r="B228" s="23"/>
      <c r="C228" s="24"/>
      <c r="D228" s="25"/>
      <c r="E228" s="26"/>
    </row>
    <row r="229" spans="2:5" ht="19.95" customHeight="1" x14ac:dyDescent="0.3">
      <c r="B229" s="23"/>
      <c r="C229" s="24"/>
      <c r="D229" s="25"/>
      <c r="E229" s="26"/>
    </row>
    <row r="230" spans="2:5" ht="19.95" customHeight="1" x14ac:dyDescent="0.3">
      <c r="B230" s="23"/>
      <c r="C230" s="24"/>
      <c r="D230" s="25"/>
      <c r="E230" s="26"/>
    </row>
    <row r="231" spans="2:5" ht="19.95" customHeight="1" x14ac:dyDescent="0.3">
      <c r="B231" s="23"/>
      <c r="C231" s="24"/>
      <c r="D231" s="25"/>
      <c r="E231" s="26"/>
    </row>
    <row r="232" spans="2:5" ht="19.95" customHeight="1" x14ac:dyDescent="0.3">
      <c r="B232" s="23"/>
      <c r="C232" s="24"/>
      <c r="D232" s="25"/>
      <c r="E232" s="26"/>
    </row>
    <row r="233" spans="2:5" ht="19.95" customHeight="1" x14ac:dyDescent="0.3">
      <c r="B233" s="23"/>
      <c r="C233" s="24"/>
      <c r="D233" s="25"/>
      <c r="E233" s="26"/>
    </row>
    <row r="234" spans="2:5" ht="19.95" customHeight="1" x14ac:dyDescent="0.3">
      <c r="B234" s="23"/>
      <c r="C234" s="24"/>
      <c r="D234" s="25"/>
      <c r="E234" s="26"/>
    </row>
    <row r="235" spans="2:5" ht="19.95" customHeight="1" x14ac:dyDescent="0.3">
      <c r="B235" s="23"/>
      <c r="C235" s="24"/>
      <c r="D235" s="25"/>
      <c r="E235" s="26"/>
    </row>
    <row r="236" spans="2:5" ht="19.95" customHeight="1" x14ac:dyDescent="0.3">
      <c r="B236" s="23"/>
      <c r="C236" s="24"/>
      <c r="D236" s="25"/>
      <c r="E236" s="26"/>
    </row>
    <row r="237" spans="2:5" ht="19.95" customHeight="1" x14ac:dyDescent="0.3">
      <c r="B237" s="23"/>
      <c r="C237" s="24"/>
      <c r="D237" s="25"/>
      <c r="E237" s="26"/>
    </row>
    <row r="238" spans="2:5" ht="19.95" customHeight="1" x14ac:dyDescent="0.3">
      <c r="B238" s="23"/>
      <c r="C238" s="24"/>
      <c r="D238" s="25"/>
      <c r="E238" s="26"/>
    </row>
    <row r="239" spans="2:5" ht="19.95" customHeight="1" x14ac:dyDescent="0.3">
      <c r="B239" s="23"/>
      <c r="C239" s="24"/>
      <c r="D239" s="25"/>
      <c r="E239" s="26"/>
    </row>
    <row r="240" spans="2:5" ht="19.95" customHeight="1" x14ac:dyDescent="0.3">
      <c r="B240" s="23"/>
      <c r="C240" s="24"/>
      <c r="D240" s="25"/>
      <c r="E240" s="26"/>
    </row>
    <row r="241" spans="2:5" ht="19.95" customHeight="1" x14ac:dyDescent="0.3">
      <c r="B241" s="23"/>
      <c r="C241" s="24"/>
      <c r="D241" s="25"/>
      <c r="E241" s="26"/>
    </row>
    <row r="242" spans="2:5" ht="19.95" customHeight="1" x14ac:dyDescent="0.3">
      <c r="B242" s="23"/>
      <c r="C242" s="24"/>
      <c r="D242" s="25"/>
      <c r="E242" s="26"/>
    </row>
    <row r="243" spans="2:5" ht="19.95" customHeight="1" x14ac:dyDescent="0.3">
      <c r="B243" s="23"/>
      <c r="C243" s="24"/>
      <c r="D243" s="25"/>
      <c r="E243" s="26"/>
    </row>
    <row r="244" spans="2:5" ht="19.95" customHeight="1" x14ac:dyDescent="0.3">
      <c r="B244" s="23"/>
      <c r="C244" s="24"/>
      <c r="D244" s="25"/>
      <c r="E244" s="26"/>
    </row>
    <row r="245" spans="2:5" ht="19.95" customHeight="1" x14ac:dyDescent="0.3">
      <c r="B245" s="23"/>
      <c r="C245" s="24"/>
      <c r="D245" s="25"/>
      <c r="E245" s="26"/>
    </row>
    <row r="246" spans="2:5" ht="19.95" customHeight="1" x14ac:dyDescent="0.3">
      <c r="B246" s="23"/>
      <c r="C246" s="24"/>
      <c r="D246" s="25"/>
      <c r="E246" s="26"/>
    </row>
    <row r="247" spans="2:5" ht="19.95" customHeight="1" x14ac:dyDescent="0.3">
      <c r="B247" s="23"/>
      <c r="C247" s="24"/>
      <c r="D247" s="25"/>
      <c r="E247" s="26"/>
    </row>
    <row r="248" spans="2:5" ht="19.95" customHeight="1" x14ac:dyDescent="0.3">
      <c r="B248" s="23"/>
      <c r="C248" s="24"/>
      <c r="D248" s="25"/>
      <c r="E248" s="26"/>
    </row>
    <row r="249" spans="2:5" ht="19.95" customHeight="1" x14ac:dyDescent="0.3">
      <c r="B249" s="23"/>
      <c r="C249" s="24"/>
      <c r="D249" s="25"/>
      <c r="E249" s="26"/>
    </row>
    <row r="250" spans="2:5" ht="19.95" customHeight="1" x14ac:dyDescent="0.3">
      <c r="B250" s="23"/>
      <c r="C250" s="24"/>
      <c r="D250" s="25"/>
      <c r="E250" s="26"/>
    </row>
    <row r="251" spans="2:5" ht="19.95" customHeight="1" x14ac:dyDescent="0.3">
      <c r="B251" s="23"/>
      <c r="C251" s="24"/>
      <c r="D251" s="25"/>
      <c r="E251" s="26"/>
    </row>
    <row r="252" spans="2:5" ht="19.95" customHeight="1" x14ac:dyDescent="0.3">
      <c r="B252" s="23"/>
      <c r="C252" s="24"/>
      <c r="D252" s="25"/>
      <c r="E252" s="26"/>
    </row>
    <row r="253" spans="2:5" ht="19.95" customHeight="1" x14ac:dyDescent="0.3">
      <c r="B253" s="23"/>
      <c r="C253" s="24"/>
      <c r="D253" s="25"/>
      <c r="E253" s="26"/>
    </row>
    <row r="254" spans="2:5" ht="19.95" customHeight="1" x14ac:dyDescent="0.3">
      <c r="B254" s="23"/>
      <c r="C254" s="24"/>
      <c r="D254" s="25"/>
      <c r="E254" s="26"/>
    </row>
    <row r="255" spans="2:5" ht="19.95" customHeight="1" x14ac:dyDescent="0.3">
      <c r="B255" s="23"/>
      <c r="C255" s="24"/>
      <c r="D255" s="25"/>
      <c r="E255" s="26"/>
    </row>
    <row r="256" spans="2:5" ht="19.95" customHeight="1" x14ac:dyDescent="0.3">
      <c r="B256" s="23"/>
      <c r="C256" s="24"/>
      <c r="D256" s="25"/>
      <c r="E256" s="26"/>
    </row>
    <row r="257" spans="2:5" ht="19.95" customHeight="1" x14ac:dyDescent="0.3">
      <c r="B257" s="23"/>
      <c r="C257" s="24"/>
      <c r="D257" s="25"/>
      <c r="E257" s="26"/>
    </row>
    <row r="258" spans="2:5" ht="19.95" customHeight="1" x14ac:dyDescent="0.3">
      <c r="B258" s="23"/>
      <c r="C258" s="24"/>
      <c r="D258" s="25"/>
      <c r="E258" s="26"/>
    </row>
    <row r="259" spans="2:5" ht="19.95" customHeight="1" x14ac:dyDescent="0.3">
      <c r="B259" s="23"/>
      <c r="C259" s="24"/>
      <c r="D259" s="25"/>
      <c r="E259" s="26"/>
    </row>
    <row r="260" spans="2:5" ht="19.95" customHeight="1" x14ac:dyDescent="0.3">
      <c r="B260" s="23"/>
      <c r="C260" s="24"/>
      <c r="D260" s="25"/>
      <c r="E260" s="26"/>
    </row>
    <row r="261" spans="2:5" ht="19.95" customHeight="1" x14ac:dyDescent="0.3">
      <c r="B261" s="23"/>
      <c r="C261" s="24"/>
      <c r="D261" s="25"/>
      <c r="E261" s="26"/>
    </row>
    <row r="262" spans="2:5" ht="19.95" customHeight="1" x14ac:dyDescent="0.3">
      <c r="B262" s="23"/>
      <c r="C262" s="24"/>
      <c r="D262" s="25"/>
      <c r="E262" s="26"/>
    </row>
    <row r="263" spans="2:5" ht="19.95" customHeight="1" x14ac:dyDescent="0.3">
      <c r="B263" s="23"/>
      <c r="C263" s="24"/>
      <c r="D263" s="25"/>
      <c r="E263" s="26"/>
    </row>
    <row r="264" spans="2:5" ht="19.95" customHeight="1" x14ac:dyDescent="0.3">
      <c r="B264" s="23"/>
      <c r="C264" s="24"/>
      <c r="D264" s="25"/>
      <c r="E264" s="26"/>
    </row>
    <row r="265" spans="2:5" ht="19.95" customHeight="1" x14ac:dyDescent="0.3">
      <c r="B265" s="23"/>
      <c r="C265" s="24"/>
      <c r="D265" s="25"/>
      <c r="E265" s="26"/>
    </row>
    <row r="266" spans="2:5" ht="19.95" customHeight="1" x14ac:dyDescent="0.3">
      <c r="B266" s="23"/>
      <c r="C266" s="24"/>
      <c r="D266" s="25"/>
      <c r="E266" s="26"/>
    </row>
    <row r="267" spans="2:5" ht="19.95" customHeight="1" x14ac:dyDescent="0.3">
      <c r="B267" s="23"/>
      <c r="C267" s="24"/>
      <c r="D267" s="25"/>
      <c r="E267" s="26"/>
    </row>
    <row r="268" spans="2:5" ht="19.95" customHeight="1" x14ac:dyDescent="0.3">
      <c r="B268" s="23"/>
      <c r="C268" s="24"/>
      <c r="D268" s="25"/>
      <c r="E268" s="26"/>
    </row>
    <row r="269" spans="2:5" ht="19.95" customHeight="1" x14ac:dyDescent="0.3">
      <c r="B269" s="23"/>
      <c r="C269" s="24"/>
      <c r="D269" s="25"/>
      <c r="E269" s="26"/>
    </row>
    <row r="270" spans="2:5" ht="19.95" customHeight="1" x14ac:dyDescent="0.3">
      <c r="B270" s="23"/>
      <c r="C270" s="24"/>
      <c r="D270" s="25"/>
      <c r="E270" s="26"/>
    </row>
    <row r="271" spans="2:5" ht="19.95" customHeight="1" x14ac:dyDescent="0.3">
      <c r="B271" s="23"/>
      <c r="C271" s="24"/>
      <c r="D271" s="25"/>
      <c r="E271" s="26"/>
    </row>
    <row r="272" spans="2:5" ht="19.95" customHeight="1" x14ac:dyDescent="0.3">
      <c r="B272" s="23"/>
      <c r="C272" s="24"/>
      <c r="D272" s="25"/>
      <c r="E272" s="26"/>
    </row>
    <row r="273" spans="2:5" ht="19.95" customHeight="1" x14ac:dyDescent="0.3">
      <c r="B273" s="23"/>
      <c r="C273" s="24"/>
      <c r="D273" s="25"/>
      <c r="E273" s="26"/>
    </row>
    <row r="274" spans="2:5" ht="19.95" customHeight="1" x14ac:dyDescent="0.3">
      <c r="B274" s="23"/>
      <c r="C274" s="24"/>
      <c r="D274" s="25"/>
      <c r="E274" s="26"/>
    </row>
    <row r="275" spans="2:5" ht="19.95" customHeight="1" x14ac:dyDescent="0.3">
      <c r="B275" s="23"/>
      <c r="C275" s="24"/>
      <c r="D275" s="25"/>
      <c r="E275" s="26"/>
    </row>
    <row r="276" spans="2:5" ht="19.95" customHeight="1" x14ac:dyDescent="0.3">
      <c r="B276" s="23"/>
      <c r="C276" s="24"/>
      <c r="D276" s="25"/>
      <c r="E276" s="26"/>
    </row>
    <row r="277" spans="2:5" ht="19.95" customHeight="1" x14ac:dyDescent="0.3">
      <c r="B277" s="23"/>
      <c r="C277" s="24"/>
      <c r="D277" s="25"/>
      <c r="E277" s="26"/>
    </row>
    <row r="278" spans="2:5" ht="19.95" customHeight="1" x14ac:dyDescent="0.3">
      <c r="B278" s="23"/>
      <c r="C278" s="24"/>
      <c r="D278" s="25"/>
      <c r="E278" s="26"/>
    </row>
    <row r="279" spans="2:5" ht="19.95" customHeight="1" x14ac:dyDescent="0.3">
      <c r="B279" s="23"/>
      <c r="C279" s="24"/>
      <c r="D279" s="25"/>
      <c r="E279" s="26"/>
    </row>
    <row r="280" spans="2:5" ht="19.95" customHeight="1" x14ac:dyDescent="0.3">
      <c r="B280" s="23"/>
      <c r="C280" s="24"/>
      <c r="D280" s="25"/>
      <c r="E280" s="26"/>
    </row>
    <row r="281" spans="2:5" ht="19.95" customHeight="1" x14ac:dyDescent="0.3">
      <c r="B281" s="23"/>
      <c r="C281" s="24"/>
      <c r="D281" s="25"/>
      <c r="E281" s="26"/>
    </row>
    <row r="282" spans="2:5" ht="19.95" customHeight="1" x14ac:dyDescent="0.3">
      <c r="B282" s="23"/>
      <c r="C282" s="24"/>
      <c r="D282" s="25"/>
      <c r="E282" s="26"/>
    </row>
    <row r="283" spans="2:5" ht="19.95" customHeight="1" x14ac:dyDescent="0.3">
      <c r="B283" s="23"/>
      <c r="C283" s="24"/>
      <c r="D283" s="25"/>
      <c r="E283" s="26"/>
    </row>
    <row r="284" spans="2:5" ht="19.95" customHeight="1" x14ac:dyDescent="0.3">
      <c r="B284" s="23"/>
      <c r="C284" s="24"/>
      <c r="D284" s="25"/>
      <c r="E284" s="26"/>
    </row>
    <row r="285" spans="2:5" ht="19.95" customHeight="1" x14ac:dyDescent="0.3">
      <c r="B285" s="23"/>
      <c r="C285" s="24"/>
      <c r="D285" s="25"/>
      <c r="E285" s="26"/>
    </row>
    <row r="286" spans="2:5" ht="19.95" customHeight="1" x14ac:dyDescent="0.3">
      <c r="B286" s="23"/>
      <c r="C286" s="24"/>
      <c r="D286" s="25"/>
      <c r="E286" s="26"/>
    </row>
    <row r="287" spans="2:5" ht="19.95" customHeight="1" x14ac:dyDescent="0.3">
      <c r="B287" s="23"/>
      <c r="C287" s="24"/>
      <c r="D287" s="25"/>
      <c r="E287" s="26"/>
    </row>
    <row r="288" spans="2:5" ht="19.95" customHeight="1" x14ac:dyDescent="0.3">
      <c r="B288" s="23"/>
      <c r="C288" s="24"/>
      <c r="D288" s="25"/>
      <c r="E288" s="26"/>
    </row>
    <row r="289" spans="2:5" ht="19.95" customHeight="1" x14ac:dyDescent="0.3">
      <c r="B289" s="23"/>
      <c r="C289" s="24"/>
      <c r="D289" s="25"/>
      <c r="E289" s="26"/>
    </row>
    <row r="290" spans="2:5" ht="19.95" customHeight="1" x14ac:dyDescent="0.3">
      <c r="B290" s="23"/>
      <c r="C290" s="24"/>
      <c r="D290" s="25"/>
      <c r="E290" s="26"/>
    </row>
    <row r="291" spans="2:5" ht="19.95" customHeight="1" x14ac:dyDescent="0.3">
      <c r="B291" s="23"/>
      <c r="C291" s="24"/>
      <c r="D291" s="25"/>
      <c r="E291" s="26"/>
    </row>
    <row r="292" spans="2:5" ht="19.95" customHeight="1" x14ac:dyDescent="0.3">
      <c r="B292" s="23"/>
      <c r="C292" s="24"/>
      <c r="D292" s="25"/>
      <c r="E292" s="26"/>
    </row>
    <row r="293" spans="2:5" ht="19.95" customHeight="1" x14ac:dyDescent="0.3">
      <c r="B293" s="23"/>
      <c r="C293" s="24"/>
      <c r="D293" s="25"/>
      <c r="E293" s="26"/>
    </row>
    <row r="294" spans="2:5" ht="19.95" customHeight="1" x14ac:dyDescent="0.3">
      <c r="B294" s="23"/>
      <c r="C294" s="24"/>
      <c r="D294" s="25"/>
      <c r="E294" s="26"/>
    </row>
    <row r="295" spans="2:5" ht="19.95" customHeight="1" x14ac:dyDescent="0.3">
      <c r="B295" s="23"/>
      <c r="C295" s="24"/>
      <c r="D295" s="25"/>
      <c r="E295" s="26"/>
    </row>
    <row r="296" spans="2:5" ht="19.95" customHeight="1" x14ac:dyDescent="0.3">
      <c r="B296" s="23"/>
      <c r="C296" s="24"/>
      <c r="D296" s="25"/>
      <c r="E296" s="26"/>
    </row>
    <row r="297" spans="2:5" ht="19.95" customHeight="1" x14ac:dyDescent="0.3">
      <c r="B297" s="23"/>
      <c r="C297" s="24"/>
      <c r="D297" s="25"/>
      <c r="E297" s="26"/>
    </row>
    <row r="298" spans="2:5" ht="19.95" customHeight="1" x14ac:dyDescent="0.3">
      <c r="B298" s="23"/>
      <c r="C298" s="24"/>
      <c r="D298" s="25"/>
      <c r="E298" s="26"/>
    </row>
    <row r="299" spans="2:5" ht="19.95" customHeight="1" x14ac:dyDescent="0.3">
      <c r="B299" s="23"/>
      <c r="C299" s="24"/>
      <c r="D299" s="25"/>
      <c r="E299" s="26"/>
    </row>
    <row r="300" spans="2:5" ht="19.95" customHeight="1" x14ac:dyDescent="0.3">
      <c r="B300" s="23"/>
      <c r="C300" s="24"/>
      <c r="D300" s="25"/>
      <c r="E300" s="26"/>
    </row>
    <row r="301" spans="2:5" ht="19.95" customHeight="1" x14ac:dyDescent="0.3">
      <c r="B301" s="23"/>
      <c r="C301" s="24"/>
      <c r="D301" s="25"/>
      <c r="E301" s="26"/>
    </row>
  </sheetData>
  <mergeCells count="3">
    <mergeCell ref="A2:F2"/>
    <mergeCell ref="B20:E20"/>
    <mergeCell ref="B197:E197"/>
  </mergeCells>
  <dataValidations count="1">
    <dataValidation type="list" allowBlank="1" showInputMessage="1" showErrorMessage="1" sqref="B199" xr:uid="{841C64C9-9F32-49EB-B13B-1978DDACD6A8}">
      <formula1>$B$5:$B$18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43159-7F9D-4504-B019-BB78F15B5065}">
  <dimension ref="A1:V304"/>
  <sheetViews>
    <sheetView showGridLines="0" zoomScaleNormal="100" workbookViewId="0">
      <selection activeCell="G200" sqref="G200"/>
    </sheetView>
  </sheetViews>
  <sheetFormatPr baseColWidth="10" defaultRowHeight="19.95" customHeight="1" x14ac:dyDescent="0.3"/>
  <cols>
    <col min="1" max="1" width="4.33203125" style="1" customWidth="1"/>
    <col min="2" max="2" width="10.44140625" style="1" customWidth="1"/>
    <col min="3" max="3" width="11.88671875" style="1" customWidth="1"/>
    <col min="4" max="4" width="12.109375" style="1" customWidth="1"/>
    <col min="5" max="5" width="9.109375" style="1" customWidth="1"/>
    <col min="6" max="6" width="8.33203125" style="1" customWidth="1"/>
    <col min="7" max="7" width="18.5546875" style="1" customWidth="1"/>
    <col min="8" max="8" width="8.109375" style="1" customWidth="1"/>
    <col min="9" max="9" width="10.21875" style="1" customWidth="1"/>
    <col min="10" max="10" width="3.6640625" style="1" customWidth="1"/>
    <col min="11" max="22" width="3.77734375" style="1" customWidth="1"/>
    <col min="23" max="16384" width="11.5546875" style="1"/>
  </cols>
  <sheetData>
    <row r="1" spans="1:22" ht="9" customHeight="1" x14ac:dyDescent="0.3"/>
    <row r="2" spans="1:22" ht="19.95" customHeight="1" x14ac:dyDescent="0.3">
      <c r="A2" s="98" t="s">
        <v>80</v>
      </c>
      <c r="B2" s="98"/>
      <c r="C2" s="98"/>
      <c r="D2" s="98"/>
      <c r="E2" s="98"/>
      <c r="F2" s="98"/>
      <c r="G2" s="98"/>
      <c r="H2" s="98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8.4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6.2" customHeight="1" x14ac:dyDescent="0.3">
      <c r="B4" s="79" t="s">
        <v>1</v>
      </c>
      <c r="C4" s="79" t="s">
        <v>2</v>
      </c>
      <c r="D4" s="81" t="s">
        <v>81</v>
      </c>
      <c r="E4" s="91" t="s">
        <v>85</v>
      </c>
      <c r="F4" s="90" t="s">
        <v>86</v>
      </c>
      <c r="G4" s="92" t="s">
        <v>87</v>
      </c>
      <c r="H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2" ht="19.95" customHeight="1" x14ac:dyDescent="0.3">
      <c r="B5" s="17" t="s">
        <v>17</v>
      </c>
      <c r="C5" s="19" t="s">
        <v>18</v>
      </c>
      <c r="D5" s="89" t="s">
        <v>82</v>
      </c>
      <c r="E5" s="93"/>
      <c r="F5" s="94"/>
      <c r="G5" s="9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2" ht="19.95" customHeight="1" x14ac:dyDescent="0.3">
      <c r="B6" s="17" t="s">
        <v>19</v>
      </c>
      <c r="C6" s="19" t="s">
        <v>20</v>
      </c>
      <c r="D6" s="89" t="s">
        <v>83</v>
      </c>
      <c r="E6" s="93"/>
      <c r="F6" s="94"/>
      <c r="G6" s="9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2" ht="19.95" customHeight="1" x14ac:dyDescent="0.3">
      <c r="B7" s="17" t="s">
        <v>21</v>
      </c>
      <c r="C7" s="19" t="s">
        <v>22</v>
      </c>
      <c r="D7" s="89" t="s">
        <v>84</v>
      </c>
      <c r="E7" s="93"/>
      <c r="F7" s="94"/>
      <c r="G7" s="9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2" ht="19.95" customHeight="1" x14ac:dyDescent="0.3">
      <c r="B8" s="17" t="s">
        <v>23</v>
      </c>
      <c r="C8" s="19" t="s">
        <v>18</v>
      </c>
      <c r="D8" s="89" t="s">
        <v>84</v>
      </c>
      <c r="E8" s="93"/>
      <c r="F8" s="94"/>
      <c r="G8" s="9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2" ht="19.95" customHeight="1" x14ac:dyDescent="0.3">
      <c r="B9" s="17" t="s">
        <v>24</v>
      </c>
      <c r="C9" s="19" t="s">
        <v>18</v>
      </c>
      <c r="D9" s="89" t="s">
        <v>83</v>
      </c>
      <c r="E9" s="93"/>
      <c r="F9" s="94"/>
      <c r="G9" s="9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2" ht="19.95" customHeight="1" x14ac:dyDescent="0.3">
      <c r="B10" s="17" t="s">
        <v>25</v>
      </c>
      <c r="C10" s="19" t="s">
        <v>20</v>
      </c>
      <c r="D10" s="89" t="s">
        <v>83</v>
      </c>
      <c r="E10" s="93"/>
      <c r="F10" s="94"/>
      <c r="G10" s="9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2" ht="19.95" customHeight="1" x14ac:dyDescent="0.3">
      <c r="B11" s="17" t="s">
        <v>26</v>
      </c>
      <c r="C11" s="19" t="s">
        <v>22</v>
      </c>
      <c r="D11" s="89" t="s">
        <v>84</v>
      </c>
      <c r="E11" s="93"/>
      <c r="F11" s="94"/>
      <c r="G11" s="9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2" ht="19.95" customHeight="1" x14ac:dyDescent="0.3">
      <c r="B12" s="17" t="s">
        <v>27</v>
      </c>
      <c r="C12" s="19" t="s">
        <v>22</v>
      </c>
      <c r="D12" s="89" t="s">
        <v>82</v>
      </c>
      <c r="E12" s="93"/>
      <c r="F12" s="94"/>
      <c r="G12" s="9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2" ht="19.95" customHeight="1" x14ac:dyDescent="0.3">
      <c r="B13" s="17" t="s">
        <v>30</v>
      </c>
      <c r="C13" s="19" t="s">
        <v>18</v>
      </c>
      <c r="D13" s="89" t="s">
        <v>83</v>
      </c>
      <c r="E13" s="93"/>
      <c r="F13" s="94"/>
      <c r="G13" s="9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22" ht="19.95" customHeight="1" x14ac:dyDescent="0.3">
      <c r="B14" s="17" t="s">
        <v>31</v>
      </c>
      <c r="C14" s="19" t="s">
        <v>18</v>
      </c>
      <c r="D14" s="89" t="s">
        <v>82</v>
      </c>
      <c r="E14" s="93"/>
      <c r="F14" s="94"/>
      <c r="G14" s="9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22" ht="19.95" customHeight="1" x14ac:dyDescent="0.3">
      <c r="B15" s="17" t="s">
        <v>32</v>
      </c>
      <c r="C15" s="19" t="s">
        <v>22</v>
      </c>
      <c r="D15" s="89" t="s">
        <v>84</v>
      </c>
      <c r="E15" s="93"/>
      <c r="F15" s="94"/>
      <c r="G15" s="9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2" ht="19.95" customHeight="1" x14ac:dyDescent="0.3">
      <c r="B16" s="17" t="s">
        <v>33</v>
      </c>
      <c r="C16" s="19" t="s">
        <v>22</v>
      </c>
      <c r="D16" s="89" t="s">
        <v>82</v>
      </c>
      <c r="E16" s="93"/>
      <c r="F16" s="94"/>
      <c r="G16" s="9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9.95" customHeight="1" x14ac:dyDescent="0.3">
      <c r="B17" s="20" t="s">
        <v>34</v>
      </c>
      <c r="C17" s="22" t="s">
        <v>18</v>
      </c>
      <c r="D17" s="89" t="s">
        <v>82</v>
      </c>
      <c r="E17" s="93"/>
      <c r="F17" s="94"/>
      <c r="G17" s="9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9.95" customHeight="1" x14ac:dyDescent="0.3">
      <c r="B18" s="27" t="s">
        <v>35</v>
      </c>
      <c r="C18" s="29" t="s">
        <v>18</v>
      </c>
      <c r="D18" s="89" t="s">
        <v>84</v>
      </c>
      <c r="E18" s="93"/>
      <c r="F18" s="94"/>
      <c r="G18" s="9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6.6" customHeight="1" x14ac:dyDescent="0.3">
      <c r="B19" s="23"/>
      <c r="C19" s="25"/>
      <c r="D19" s="26"/>
      <c r="E19" s="26"/>
      <c r="F19" s="26"/>
      <c r="G19" s="2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9.9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3.8" x14ac:dyDescent="0.3"/>
    <row r="23" spans="1:19" ht="19.95" customHeight="1" x14ac:dyDescent="0.3">
      <c r="B23" s="23"/>
      <c r="C23" s="25"/>
      <c r="D23" s="26"/>
      <c r="E23" s="26"/>
      <c r="F23" s="26"/>
      <c r="G23" s="26"/>
    </row>
    <row r="24" spans="1:19" ht="19.95" customHeight="1" x14ac:dyDescent="0.3">
      <c r="B24" s="23"/>
      <c r="C24" s="25"/>
      <c r="D24" s="26"/>
      <c r="E24" s="26"/>
      <c r="F24" s="26"/>
      <c r="G24" s="26"/>
    </row>
    <row r="25" spans="1:19" ht="19.95" customHeight="1" x14ac:dyDescent="0.3">
      <c r="B25" s="23"/>
      <c r="C25" s="25"/>
      <c r="D25" s="26"/>
      <c r="E25" s="26"/>
      <c r="F25" s="26"/>
      <c r="G25" s="26"/>
    </row>
    <row r="26" spans="1:19" ht="19.95" customHeight="1" x14ac:dyDescent="0.3">
      <c r="B26" s="23"/>
      <c r="C26" s="25"/>
      <c r="D26" s="26"/>
      <c r="E26" s="26"/>
      <c r="F26" s="26"/>
      <c r="G26" s="26"/>
    </row>
    <row r="27" spans="1:19" ht="19.95" customHeight="1" x14ac:dyDescent="0.3">
      <c r="B27" s="23"/>
      <c r="C27" s="25"/>
      <c r="D27" s="26"/>
      <c r="E27" s="26"/>
      <c r="F27" s="26"/>
      <c r="G27" s="26"/>
    </row>
    <row r="28" spans="1:19" ht="19.95" customHeight="1" x14ac:dyDescent="0.3">
      <c r="B28" s="23"/>
      <c r="C28" s="25"/>
      <c r="D28" s="26"/>
      <c r="E28" s="26"/>
      <c r="F28" s="26"/>
      <c r="G28" s="26"/>
    </row>
    <row r="29" spans="1:19" ht="19.95" customHeight="1" x14ac:dyDescent="0.3">
      <c r="B29" s="23"/>
      <c r="C29" s="25"/>
      <c r="D29" s="26"/>
      <c r="E29" s="26"/>
      <c r="F29" s="26"/>
      <c r="G29" s="26"/>
    </row>
    <row r="30" spans="1:19" ht="19.95" customHeight="1" x14ac:dyDescent="0.3">
      <c r="B30" s="23"/>
      <c r="C30" s="25"/>
      <c r="D30" s="26"/>
      <c r="E30" s="26"/>
      <c r="F30" s="26"/>
      <c r="G30" s="26"/>
    </row>
    <row r="31" spans="1:19" ht="19.95" customHeight="1" x14ac:dyDescent="0.3">
      <c r="B31" s="23"/>
      <c r="C31" s="25"/>
      <c r="D31" s="26"/>
      <c r="E31" s="26"/>
      <c r="F31" s="26"/>
      <c r="G31" s="26"/>
    </row>
    <row r="32" spans="1:19" ht="19.95" customHeight="1" x14ac:dyDescent="0.3">
      <c r="B32" s="23"/>
      <c r="C32" s="25"/>
      <c r="D32" s="26"/>
      <c r="E32" s="26"/>
      <c r="F32" s="26"/>
      <c r="G32" s="26"/>
    </row>
    <row r="33" spans="2:7" ht="19.95" customHeight="1" x14ac:dyDescent="0.3">
      <c r="B33" s="23"/>
      <c r="C33" s="25"/>
      <c r="D33" s="26"/>
      <c r="E33" s="26"/>
      <c r="F33" s="26"/>
      <c r="G33" s="26"/>
    </row>
    <row r="34" spans="2:7" ht="19.95" customHeight="1" x14ac:dyDescent="0.3">
      <c r="B34" s="23"/>
      <c r="C34" s="25"/>
      <c r="D34" s="26"/>
      <c r="E34" s="26"/>
      <c r="F34" s="26"/>
      <c r="G34" s="26"/>
    </row>
    <row r="35" spans="2:7" ht="19.95" customHeight="1" x14ac:dyDescent="0.3">
      <c r="B35" s="23"/>
      <c r="C35" s="25"/>
      <c r="D35" s="26"/>
      <c r="E35" s="26"/>
      <c r="F35" s="26"/>
      <c r="G35" s="26"/>
    </row>
    <row r="36" spans="2:7" ht="19.95" customHeight="1" x14ac:dyDescent="0.3">
      <c r="B36" s="23"/>
      <c r="C36" s="25"/>
      <c r="D36" s="26"/>
      <c r="E36" s="26"/>
      <c r="F36" s="26"/>
      <c r="G36" s="26"/>
    </row>
    <row r="37" spans="2:7" ht="19.95" customHeight="1" x14ac:dyDescent="0.3">
      <c r="B37" s="23"/>
      <c r="C37" s="25"/>
      <c r="D37" s="26"/>
      <c r="E37" s="26"/>
      <c r="F37" s="26"/>
      <c r="G37" s="26"/>
    </row>
    <row r="38" spans="2:7" ht="19.95" customHeight="1" x14ac:dyDescent="0.3">
      <c r="B38" s="23"/>
      <c r="C38" s="25"/>
      <c r="D38" s="26"/>
      <c r="E38" s="26"/>
      <c r="F38" s="26"/>
      <c r="G38" s="26"/>
    </row>
    <row r="39" spans="2:7" ht="19.95" customHeight="1" x14ac:dyDescent="0.3">
      <c r="B39" s="23"/>
      <c r="C39" s="25"/>
      <c r="D39" s="26"/>
      <c r="E39" s="26"/>
      <c r="F39" s="26"/>
      <c r="G39" s="26"/>
    </row>
    <row r="40" spans="2:7" ht="19.95" customHeight="1" x14ac:dyDescent="0.3">
      <c r="B40" s="23"/>
      <c r="C40" s="25"/>
      <c r="D40" s="26"/>
      <c r="E40" s="26"/>
      <c r="F40" s="26"/>
      <c r="G40" s="26"/>
    </row>
    <row r="41" spans="2:7" ht="19.95" customHeight="1" x14ac:dyDescent="0.3">
      <c r="B41" s="23"/>
      <c r="C41" s="25"/>
      <c r="D41" s="26"/>
      <c r="E41" s="26"/>
      <c r="F41" s="26"/>
      <c r="G41" s="26"/>
    </row>
    <row r="42" spans="2:7" ht="19.95" customHeight="1" x14ac:dyDescent="0.3">
      <c r="B42" s="23"/>
      <c r="C42" s="25"/>
      <c r="D42" s="26"/>
      <c r="E42" s="26"/>
      <c r="F42" s="26"/>
      <c r="G42" s="26"/>
    </row>
    <row r="43" spans="2:7" ht="19.95" customHeight="1" x14ac:dyDescent="0.3">
      <c r="B43" s="23"/>
      <c r="C43" s="25"/>
      <c r="D43" s="26"/>
      <c r="E43" s="26"/>
      <c r="F43" s="26"/>
      <c r="G43" s="26"/>
    </row>
    <row r="44" spans="2:7" ht="19.95" customHeight="1" x14ac:dyDescent="0.3">
      <c r="B44" s="23"/>
      <c r="C44" s="25"/>
      <c r="D44" s="26"/>
      <c r="E44" s="26"/>
      <c r="F44" s="26"/>
      <c r="G44" s="26"/>
    </row>
    <row r="45" spans="2:7" ht="19.95" customHeight="1" x14ac:dyDescent="0.3">
      <c r="B45" s="23"/>
      <c r="C45" s="25"/>
      <c r="D45" s="26"/>
      <c r="E45" s="26"/>
      <c r="F45" s="26"/>
      <c r="G45" s="26"/>
    </row>
    <row r="46" spans="2:7" ht="19.95" customHeight="1" x14ac:dyDescent="0.3">
      <c r="B46" s="23"/>
      <c r="C46" s="25"/>
      <c r="D46" s="26"/>
      <c r="E46" s="26"/>
      <c r="F46" s="26"/>
      <c r="G46" s="26"/>
    </row>
    <row r="47" spans="2:7" ht="19.95" customHeight="1" x14ac:dyDescent="0.3">
      <c r="B47" s="23"/>
      <c r="C47" s="25"/>
      <c r="D47" s="26"/>
      <c r="E47" s="26"/>
      <c r="F47" s="26"/>
      <c r="G47" s="26"/>
    </row>
    <row r="48" spans="2:7" ht="19.95" customHeight="1" x14ac:dyDescent="0.3">
      <c r="B48" s="23"/>
      <c r="C48" s="25"/>
      <c r="D48" s="26"/>
      <c r="E48" s="26"/>
      <c r="F48" s="26"/>
      <c r="G48" s="26"/>
    </row>
    <row r="49" spans="2:7" ht="19.95" customHeight="1" x14ac:dyDescent="0.3">
      <c r="B49" s="23"/>
      <c r="C49" s="25"/>
      <c r="D49" s="26"/>
      <c r="E49" s="26"/>
      <c r="F49" s="26"/>
      <c r="G49" s="26"/>
    </row>
    <row r="50" spans="2:7" ht="19.95" customHeight="1" x14ac:dyDescent="0.3">
      <c r="B50" s="23"/>
      <c r="C50" s="25"/>
      <c r="D50" s="26"/>
      <c r="E50" s="26"/>
      <c r="F50" s="26"/>
      <c r="G50" s="26"/>
    </row>
    <row r="51" spans="2:7" ht="19.95" customHeight="1" x14ac:dyDescent="0.3">
      <c r="B51" s="23"/>
      <c r="C51" s="25"/>
      <c r="D51" s="26"/>
      <c r="E51" s="26"/>
      <c r="F51" s="26"/>
      <c r="G51" s="26"/>
    </row>
    <row r="52" spans="2:7" ht="19.95" customHeight="1" x14ac:dyDescent="0.3">
      <c r="B52" s="23"/>
      <c r="C52" s="25"/>
      <c r="D52" s="26"/>
      <c r="E52" s="26"/>
      <c r="F52" s="26"/>
      <c r="G52" s="26"/>
    </row>
    <row r="53" spans="2:7" ht="19.95" customHeight="1" x14ac:dyDescent="0.3">
      <c r="B53" s="23"/>
      <c r="C53" s="25"/>
      <c r="D53" s="26"/>
      <c r="E53" s="26"/>
      <c r="F53" s="26"/>
      <c r="G53" s="26"/>
    </row>
    <row r="54" spans="2:7" ht="19.95" customHeight="1" x14ac:dyDescent="0.3">
      <c r="B54" s="23"/>
      <c r="C54" s="25"/>
      <c r="D54" s="26"/>
      <c r="E54" s="26"/>
      <c r="F54" s="26"/>
      <c r="G54" s="26"/>
    </row>
    <row r="55" spans="2:7" ht="19.95" customHeight="1" x14ac:dyDescent="0.3">
      <c r="B55" s="23"/>
      <c r="C55" s="25"/>
      <c r="D55" s="26"/>
      <c r="E55" s="26"/>
      <c r="F55" s="26"/>
      <c r="G55" s="26"/>
    </row>
    <row r="56" spans="2:7" ht="19.95" customHeight="1" x14ac:dyDescent="0.3">
      <c r="B56" s="23"/>
      <c r="C56" s="25"/>
      <c r="D56" s="26"/>
      <c r="E56" s="26"/>
      <c r="F56" s="26"/>
      <c r="G56" s="26"/>
    </row>
    <row r="57" spans="2:7" ht="19.95" customHeight="1" x14ac:dyDescent="0.3">
      <c r="B57" s="23"/>
      <c r="C57" s="25"/>
      <c r="D57" s="26"/>
      <c r="E57" s="26"/>
      <c r="F57" s="26"/>
      <c r="G57" s="26"/>
    </row>
    <row r="58" spans="2:7" ht="19.95" customHeight="1" x14ac:dyDescent="0.3">
      <c r="B58" s="23"/>
      <c r="C58" s="25"/>
      <c r="D58" s="26"/>
      <c r="E58" s="26"/>
      <c r="F58" s="26"/>
      <c r="G58" s="26"/>
    </row>
    <row r="59" spans="2:7" ht="19.95" customHeight="1" x14ac:dyDescent="0.3">
      <c r="B59" s="23"/>
      <c r="C59" s="25"/>
      <c r="D59" s="26"/>
      <c r="E59" s="26"/>
      <c r="F59" s="26"/>
      <c r="G59" s="26"/>
    </row>
    <row r="60" spans="2:7" ht="19.95" customHeight="1" x14ac:dyDescent="0.3">
      <c r="B60" s="23"/>
      <c r="C60" s="25"/>
      <c r="D60" s="26"/>
      <c r="E60" s="26"/>
      <c r="F60" s="26"/>
      <c r="G60" s="26"/>
    </row>
    <row r="61" spans="2:7" ht="19.95" customHeight="1" x14ac:dyDescent="0.3">
      <c r="B61" s="23"/>
      <c r="C61" s="25"/>
      <c r="D61" s="26"/>
      <c r="E61" s="26"/>
      <c r="F61" s="26"/>
      <c r="G61" s="26"/>
    </row>
    <row r="62" spans="2:7" ht="19.95" customHeight="1" x14ac:dyDescent="0.3">
      <c r="B62" s="23"/>
      <c r="C62" s="25"/>
      <c r="D62" s="26"/>
      <c r="E62" s="26"/>
      <c r="F62" s="26"/>
      <c r="G62" s="26"/>
    </row>
    <row r="63" spans="2:7" ht="19.95" customHeight="1" x14ac:dyDescent="0.3">
      <c r="B63" s="23"/>
      <c r="C63" s="25"/>
      <c r="D63" s="26"/>
      <c r="E63" s="26"/>
      <c r="F63" s="26"/>
      <c r="G63" s="26"/>
    </row>
    <row r="64" spans="2:7" ht="19.95" customHeight="1" x14ac:dyDescent="0.3">
      <c r="B64" s="23"/>
      <c r="C64" s="25"/>
      <c r="D64" s="26"/>
      <c r="E64" s="26"/>
      <c r="F64" s="26"/>
      <c r="G64" s="26"/>
    </row>
    <row r="65" spans="2:7" ht="19.95" customHeight="1" x14ac:dyDescent="0.3">
      <c r="B65" s="23"/>
      <c r="C65" s="25"/>
      <c r="D65" s="26"/>
      <c r="E65" s="26"/>
      <c r="F65" s="26"/>
      <c r="G65" s="26"/>
    </row>
    <row r="66" spans="2:7" ht="19.95" customHeight="1" x14ac:dyDescent="0.3">
      <c r="B66" s="23"/>
      <c r="C66" s="25"/>
      <c r="D66" s="26"/>
      <c r="E66" s="26"/>
      <c r="F66" s="26"/>
      <c r="G66" s="26"/>
    </row>
    <row r="67" spans="2:7" ht="19.95" customHeight="1" x14ac:dyDescent="0.3">
      <c r="B67" s="23"/>
      <c r="C67" s="25"/>
      <c r="D67" s="26"/>
      <c r="E67" s="26"/>
      <c r="F67" s="26"/>
      <c r="G67" s="26"/>
    </row>
    <row r="68" spans="2:7" ht="19.95" customHeight="1" x14ac:dyDescent="0.3">
      <c r="B68" s="23"/>
      <c r="C68" s="25"/>
      <c r="D68" s="26"/>
      <c r="E68" s="26"/>
      <c r="F68" s="26"/>
      <c r="G68" s="26"/>
    </row>
    <row r="69" spans="2:7" ht="19.95" customHeight="1" x14ac:dyDescent="0.3">
      <c r="B69" s="23"/>
      <c r="C69" s="25"/>
      <c r="D69" s="26"/>
      <c r="E69" s="26"/>
      <c r="F69" s="26"/>
      <c r="G69" s="26"/>
    </row>
    <row r="70" spans="2:7" ht="19.95" customHeight="1" x14ac:dyDescent="0.3">
      <c r="B70" s="23"/>
      <c r="C70" s="25"/>
      <c r="D70" s="26"/>
      <c r="E70" s="26"/>
      <c r="F70" s="26"/>
      <c r="G70" s="26"/>
    </row>
    <row r="71" spans="2:7" ht="19.95" customHeight="1" x14ac:dyDescent="0.3">
      <c r="B71" s="23"/>
      <c r="C71" s="25"/>
      <c r="D71" s="26"/>
      <c r="E71" s="26"/>
      <c r="F71" s="26"/>
      <c r="G71" s="26"/>
    </row>
    <row r="72" spans="2:7" ht="19.95" customHeight="1" x14ac:dyDescent="0.3">
      <c r="B72" s="23"/>
      <c r="C72" s="25"/>
      <c r="D72" s="26"/>
      <c r="E72" s="26"/>
      <c r="F72" s="26"/>
      <c r="G72" s="26"/>
    </row>
    <row r="73" spans="2:7" ht="19.95" customHeight="1" x14ac:dyDescent="0.3">
      <c r="B73" s="23"/>
      <c r="C73" s="25"/>
      <c r="D73" s="26"/>
      <c r="E73" s="26"/>
      <c r="F73" s="26"/>
      <c r="G73" s="26"/>
    </row>
    <row r="74" spans="2:7" ht="19.95" customHeight="1" x14ac:dyDescent="0.3">
      <c r="B74" s="23"/>
      <c r="C74" s="25"/>
      <c r="D74" s="26"/>
      <c r="E74" s="26"/>
      <c r="F74" s="26"/>
      <c r="G74" s="26"/>
    </row>
    <row r="75" spans="2:7" ht="19.95" customHeight="1" x14ac:dyDescent="0.3">
      <c r="B75" s="23"/>
      <c r="C75" s="25"/>
      <c r="D75" s="26"/>
      <c r="E75" s="26"/>
      <c r="F75" s="26"/>
      <c r="G75" s="26"/>
    </row>
    <row r="76" spans="2:7" ht="19.95" customHeight="1" x14ac:dyDescent="0.3">
      <c r="B76" s="23"/>
      <c r="C76" s="25"/>
      <c r="D76" s="26"/>
      <c r="E76" s="26"/>
      <c r="F76" s="26"/>
      <c r="G76" s="26"/>
    </row>
    <row r="77" spans="2:7" ht="19.95" customHeight="1" x14ac:dyDescent="0.3">
      <c r="B77" s="23"/>
      <c r="C77" s="25"/>
      <c r="D77" s="26"/>
      <c r="E77" s="26"/>
      <c r="F77" s="26"/>
      <c r="G77" s="26"/>
    </row>
    <row r="78" spans="2:7" ht="19.95" customHeight="1" x14ac:dyDescent="0.3">
      <c r="B78" s="23"/>
      <c r="C78" s="25"/>
      <c r="D78" s="26"/>
      <c r="E78" s="26"/>
      <c r="F78" s="26"/>
      <c r="G78" s="26"/>
    </row>
    <row r="79" spans="2:7" ht="19.95" customHeight="1" x14ac:dyDescent="0.3">
      <c r="B79" s="23"/>
      <c r="C79" s="25"/>
      <c r="D79" s="26"/>
      <c r="E79" s="26"/>
      <c r="F79" s="26"/>
      <c r="G79" s="26"/>
    </row>
    <row r="80" spans="2:7" ht="19.95" customHeight="1" x14ac:dyDescent="0.3">
      <c r="B80" s="23"/>
      <c r="C80" s="25"/>
      <c r="D80" s="26"/>
      <c r="E80" s="26"/>
      <c r="F80" s="26"/>
      <c r="G80" s="26"/>
    </row>
    <row r="81" spans="2:7" ht="19.95" customHeight="1" x14ac:dyDescent="0.3">
      <c r="B81" s="23"/>
      <c r="C81" s="25"/>
      <c r="D81" s="26"/>
      <c r="E81" s="26"/>
      <c r="F81" s="26"/>
      <c r="G81" s="26"/>
    </row>
    <row r="82" spans="2:7" ht="19.95" customHeight="1" x14ac:dyDescent="0.3">
      <c r="B82" s="23"/>
      <c r="C82" s="25"/>
      <c r="D82" s="26"/>
      <c r="E82" s="26"/>
      <c r="F82" s="26"/>
      <c r="G82" s="26"/>
    </row>
    <row r="83" spans="2:7" ht="19.95" customHeight="1" x14ac:dyDescent="0.3">
      <c r="B83" s="23"/>
      <c r="C83" s="25"/>
      <c r="D83" s="26"/>
      <c r="E83" s="26"/>
      <c r="F83" s="26"/>
      <c r="G83" s="26"/>
    </row>
    <row r="84" spans="2:7" ht="19.95" customHeight="1" x14ac:dyDescent="0.3">
      <c r="B84" s="23"/>
      <c r="C84" s="25"/>
      <c r="D84" s="26"/>
      <c r="E84" s="26"/>
      <c r="F84" s="26"/>
      <c r="G84" s="26"/>
    </row>
    <row r="85" spans="2:7" ht="19.95" customHeight="1" x14ac:dyDescent="0.3">
      <c r="B85" s="23"/>
      <c r="C85" s="25"/>
      <c r="D85" s="26"/>
      <c r="E85" s="26"/>
      <c r="F85" s="26"/>
      <c r="G85" s="26"/>
    </row>
    <row r="86" spans="2:7" ht="19.95" customHeight="1" x14ac:dyDescent="0.3">
      <c r="B86" s="23"/>
      <c r="C86" s="25"/>
      <c r="D86" s="26"/>
      <c r="E86" s="26"/>
      <c r="F86" s="26"/>
      <c r="G86" s="26"/>
    </row>
    <row r="87" spans="2:7" ht="19.95" customHeight="1" x14ac:dyDescent="0.3">
      <c r="B87" s="23"/>
      <c r="C87" s="25"/>
      <c r="D87" s="26"/>
      <c r="E87" s="26"/>
      <c r="F87" s="26"/>
      <c r="G87" s="26"/>
    </row>
    <row r="88" spans="2:7" ht="19.95" customHeight="1" x14ac:dyDescent="0.3">
      <c r="B88" s="23"/>
      <c r="C88" s="25"/>
      <c r="D88" s="26"/>
      <c r="E88" s="26"/>
      <c r="F88" s="26"/>
      <c r="G88" s="26"/>
    </row>
    <row r="89" spans="2:7" ht="19.95" customHeight="1" x14ac:dyDescent="0.3">
      <c r="B89" s="23"/>
      <c r="C89" s="25"/>
      <c r="D89" s="26"/>
      <c r="E89" s="26"/>
      <c r="F89" s="26"/>
      <c r="G89" s="26"/>
    </row>
    <row r="90" spans="2:7" ht="19.95" customHeight="1" x14ac:dyDescent="0.3">
      <c r="B90" s="23"/>
      <c r="C90" s="25"/>
      <c r="D90" s="26"/>
      <c r="E90" s="26"/>
      <c r="F90" s="26"/>
      <c r="G90" s="26"/>
    </row>
    <row r="91" spans="2:7" ht="19.95" customHeight="1" x14ac:dyDescent="0.3">
      <c r="B91" s="23"/>
      <c r="C91" s="25"/>
      <c r="D91" s="26"/>
      <c r="E91" s="26"/>
      <c r="F91" s="26"/>
      <c r="G91" s="26"/>
    </row>
    <row r="92" spans="2:7" ht="19.95" customHeight="1" x14ac:dyDescent="0.3">
      <c r="B92" s="23"/>
      <c r="C92" s="25"/>
      <c r="D92" s="26"/>
      <c r="E92" s="26"/>
      <c r="F92" s="26"/>
      <c r="G92" s="26"/>
    </row>
    <row r="93" spans="2:7" ht="19.95" customHeight="1" x14ac:dyDescent="0.3">
      <c r="B93" s="23"/>
      <c r="C93" s="25"/>
      <c r="D93" s="26"/>
      <c r="E93" s="26"/>
      <c r="F93" s="26"/>
      <c r="G93" s="26"/>
    </row>
    <row r="94" spans="2:7" ht="19.95" customHeight="1" x14ac:dyDescent="0.3">
      <c r="B94" s="23"/>
      <c r="C94" s="25"/>
      <c r="D94" s="26"/>
      <c r="E94" s="26"/>
      <c r="F94" s="26"/>
      <c r="G94" s="26"/>
    </row>
    <row r="95" spans="2:7" ht="19.95" customHeight="1" x14ac:dyDescent="0.3">
      <c r="B95" s="23"/>
      <c r="C95" s="25"/>
      <c r="D95" s="26"/>
      <c r="E95" s="26"/>
      <c r="F95" s="26"/>
      <c r="G95" s="26"/>
    </row>
    <row r="96" spans="2:7" ht="19.95" customHeight="1" x14ac:dyDescent="0.3">
      <c r="B96" s="23"/>
      <c r="C96" s="25"/>
      <c r="D96" s="26"/>
      <c r="E96" s="26"/>
      <c r="F96" s="26"/>
      <c r="G96" s="26"/>
    </row>
    <row r="97" spans="2:7" ht="19.95" customHeight="1" x14ac:dyDescent="0.3">
      <c r="B97" s="23"/>
      <c r="C97" s="25"/>
      <c r="D97" s="26"/>
      <c r="E97" s="26"/>
      <c r="F97" s="26"/>
      <c r="G97" s="26"/>
    </row>
    <row r="98" spans="2:7" ht="19.95" customHeight="1" x14ac:dyDescent="0.3">
      <c r="B98" s="23"/>
      <c r="C98" s="25"/>
      <c r="D98" s="26"/>
      <c r="E98" s="26"/>
      <c r="F98" s="26"/>
      <c r="G98" s="26"/>
    </row>
    <row r="99" spans="2:7" ht="19.95" customHeight="1" x14ac:dyDescent="0.3">
      <c r="B99" s="23"/>
      <c r="C99" s="25"/>
      <c r="D99" s="26"/>
      <c r="E99" s="26"/>
      <c r="F99" s="26"/>
      <c r="G99" s="26"/>
    </row>
    <row r="100" spans="2:7" ht="19.95" customHeight="1" x14ac:dyDescent="0.3">
      <c r="B100" s="23"/>
      <c r="C100" s="25"/>
      <c r="D100" s="26"/>
      <c r="E100" s="26"/>
      <c r="F100" s="26"/>
      <c r="G100" s="26"/>
    </row>
    <row r="101" spans="2:7" ht="19.95" customHeight="1" x14ac:dyDescent="0.3">
      <c r="B101" s="23"/>
      <c r="C101" s="25"/>
      <c r="D101" s="26"/>
      <c r="E101" s="26"/>
      <c r="F101" s="26"/>
      <c r="G101" s="26"/>
    </row>
    <row r="102" spans="2:7" ht="19.95" customHeight="1" x14ac:dyDescent="0.3">
      <c r="B102" s="23"/>
      <c r="C102" s="25"/>
      <c r="D102" s="26"/>
      <c r="E102" s="26"/>
      <c r="F102" s="26"/>
      <c r="G102" s="26"/>
    </row>
    <row r="103" spans="2:7" ht="19.95" customHeight="1" x14ac:dyDescent="0.3">
      <c r="B103" s="23"/>
      <c r="C103" s="25"/>
      <c r="D103" s="26"/>
      <c r="E103" s="26"/>
      <c r="F103" s="26"/>
      <c r="G103" s="26"/>
    </row>
    <row r="104" spans="2:7" ht="19.95" customHeight="1" x14ac:dyDescent="0.3">
      <c r="B104" s="23"/>
      <c r="C104" s="25"/>
      <c r="D104" s="26"/>
      <c r="E104" s="26"/>
      <c r="F104" s="26"/>
      <c r="G104" s="26"/>
    </row>
    <row r="105" spans="2:7" ht="19.95" customHeight="1" x14ac:dyDescent="0.3">
      <c r="B105" s="23"/>
      <c r="C105" s="25"/>
      <c r="D105" s="26"/>
      <c r="E105" s="26"/>
      <c r="F105" s="26"/>
      <c r="G105" s="26"/>
    </row>
    <row r="106" spans="2:7" ht="19.95" customHeight="1" x14ac:dyDescent="0.3">
      <c r="B106" s="23"/>
      <c r="C106" s="25"/>
      <c r="D106" s="26"/>
      <c r="E106" s="26"/>
      <c r="F106" s="26"/>
      <c r="G106" s="26"/>
    </row>
    <row r="107" spans="2:7" ht="19.95" customHeight="1" x14ac:dyDescent="0.3">
      <c r="B107" s="23"/>
      <c r="C107" s="25"/>
      <c r="D107" s="26"/>
      <c r="E107" s="26"/>
      <c r="F107" s="26"/>
      <c r="G107" s="26"/>
    </row>
    <row r="108" spans="2:7" ht="19.95" customHeight="1" x14ac:dyDescent="0.3">
      <c r="B108" s="23"/>
      <c r="C108" s="25"/>
      <c r="D108" s="26"/>
      <c r="E108" s="26"/>
      <c r="F108" s="26"/>
      <c r="G108" s="26"/>
    </row>
    <row r="109" spans="2:7" ht="19.95" customHeight="1" x14ac:dyDescent="0.3">
      <c r="B109" s="23"/>
      <c r="C109" s="25"/>
      <c r="D109" s="26"/>
      <c r="E109" s="26"/>
      <c r="F109" s="26"/>
      <c r="G109" s="26"/>
    </row>
    <row r="110" spans="2:7" ht="19.95" customHeight="1" x14ac:dyDescent="0.3">
      <c r="B110" s="23"/>
      <c r="C110" s="25"/>
      <c r="D110" s="26"/>
      <c r="E110" s="26"/>
      <c r="F110" s="26"/>
      <c r="G110" s="26"/>
    </row>
    <row r="111" spans="2:7" ht="19.95" customHeight="1" x14ac:dyDescent="0.3">
      <c r="B111" s="23"/>
      <c r="C111" s="25"/>
      <c r="D111" s="26"/>
      <c r="E111" s="26"/>
      <c r="F111" s="26"/>
      <c r="G111" s="26"/>
    </row>
    <row r="112" spans="2:7" ht="19.95" customHeight="1" x14ac:dyDescent="0.3">
      <c r="B112" s="23"/>
      <c r="C112" s="25"/>
      <c r="D112" s="26"/>
      <c r="E112" s="26"/>
      <c r="F112" s="26"/>
      <c r="G112" s="26"/>
    </row>
    <row r="113" spans="2:7" ht="19.95" customHeight="1" x14ac:dyDescent="0.3">
      <c r="B113" s="23"/>
      <c r="C113" s="25"/>
      <c r="D113" s="26"/>
      <c r="E113" s="26"/>
      <c r="F113" s="26"/>
      <c r="G113" s="26"/>
    </row>
    <row r="114" spans="2:7" ht="19.95" customHeight="1" x14ac:dyDescent="0.3">
      <c r="B114" s="23"/>
      <c r="C114" s="25"/>
      <c r="D114" s="26"/>
      <c r="E114" s="26"/>
      <c r="F114" s="26"/>
      <c r="G114" s="26"/>
    </row>
    <row r="115" spans="2:7" ht="19.95" customHeight="1" x14ac:dyDescent="0.3">
      <c r="B115" s="23"/>
      <c r="C115" s="25"/>
      <c r="D115" s="26"/>
      <c r="E115" s="26"/>
      <c r="F115" s="26"/>
      <c r="G115" s="26"/>
    </row>
    <row r="116" spans="2:7" ht="19.95" customHeight="1" x14ac:dyDescent="0.3">
      <c r="B116" s="23"/>
      <c r="C116" s="25"/>
      <c r="D116" s="26"/>
      <c r="E116" s="26"/>
      <c r="F116" s="26"/>
      <c r="G116" s="26"/>
    </row>
    <row r="117" spans="2:7" ht="19.95" customHeight="1" x14ac:dyDescent="0.3">
      <c r="B117" s="23"/>
      <c r="C117" s="25"/>
      <c r="D117" s="26"/>
      <c r="E117" s="26"/>
      <c r="F117" s="26"/>
      <c r="G117" s="26"/>
    </row>
    <row r="118" spans="2:7" ht="19.95" customHeight="1" x14ac:dyDescent="0.3">
      <c r="B118" s="23"/>
      <c r="C118" s="25"/>
      <c r="D118" s="26"/>
      <c r="E118" s="26"/>
      <c r="F118" s="26"/>
      <c r="G118" s="26"/>
    </row>
    <row r="119" spans="2:7" ht="19.95" customHeight="1" x14ac:dyDescent="0.3">
      <c r="B119" s="23"/>
      <c r="C119" s="25"/>
      <c r="D119" s="26"/>
      <c r="E119" s="26"/>
      <c r="F119" s="26"/>
      <c r="G119" s="26"/>
    </row>
    <row r="120" spans="2:7" ht="19.95" customHeight="1" x14ac:dyDescent="0.3">
      <c r="B120" s="23"/>
      <c r="C120" s="25"/>
      <c r="D120" s="26"/>
      <c r="E120" s="26"/>
      <c r="F120" s="26"/>
      <c r="G120" s="26"/>
    </row>
    <row r="121" spans="2:7" ht="19.95" customHeight="1" x14ac:dyDescent="0.3">
      <c r="B121" s="23"/>
      <c r="C121" s="25"/>
      <c r="D121" s="26"/>
      <c r="E121" s="26"/>
      <c r="F121" s="26"/>
      <c r="G121" s="26"/>
    </row>
    <row r="122" spans="2:7" ht="19.95" customHeight="1" x14ac:dyDescent="0.3">
      <c r="B122" s="23"/>
      <c r="C122" s="25"/>
      <c r="D122" s="26"/>
      <c r="E122" s="26"/>
      <c r="F122" s="26"/>
      <c r="G122" s="26"/>
    </row>
    <row r="123" spans="2:7" ht="19.95" customHeight="1" x14ac:dyDescent="0.3">
      <c r="B123" s="23"/>
      <c r="C123" s="25"/>
      <c r="D123" s="26"/>
      <c r="E123" s="26"/>
      <c r="F123" s="26"/>
      <c r="G123" s="26"/>
    </row>
    <row r="124" spans="2:7" ht="19.95" customHeight="1" x14ac:dyDescent="0.3">
      <c r="B124" s="23"/>
      <c r="C124" s="25"/>
      <c r="D124" s="26"/>
      <c r="E124" s="26"/>
      <c r="F124" s="26"/>
      <c r="G124" s="26"/>
    </row>
    <row r="125" spans="2:7" ht="19.95" customHeight="1" x14ac:dyDescent="0.3">
      <c r="B125" s="23"/>
      <c r="C125" s="25"/>
      <c r="D125" s="26"/>
      <c r="E125" s="26"/>
      <c r="F125" s="26"/>
      <c r="G125" s="26"/>
    </row>
    <row r="126" spans="2:7" ht="19.95" customHeight="1" x14ac:dyDescent="0.3">
      <c r="B126" s="23"/>
      <c r="C126" s="25"/>
      <c r="D126" s="26"/>
      <c r="E126" s="26"/>
      <c r="F126" s="26"/>
      <c r="G126" s="26"/>
    </row>
    <row r="127" spans="2:7" ht="19.95" customHeight="1" x14ac:dyDescent="0.3">
      <c r="B127" s="23"/>
      <c r="C127" s="25"/>
      <c r="D127" s="26"/>
      <c r="E127" s="26"/>
      <c r="F127" s="26"/>
      <c r="G127" s="26"/>
    </row>
    <row r="128" spans="2:7" ht="19.95" customHeight="1" x14ac:dyDescent="0.3">
      <c r="B128" s="23"/>
      <c r="C128" s="25"/>
      <c r="D128" s="26"/>
      <c r="E128" s="26"/>
      <c r="F128" s="26"/>
      <c r="G128" s="26"/>
    </row>
    <row r="129" spans="2:7" ht="19.95" customHeight="1" x14ac:dyDescent="0.3">
      <c r="B129" s="23"/>
      <c r="C129" s="25"/>
      <c r="D129" s="26"/>
      <c r="E129" s="26"/>
      <c r="F129" s="26"/>
      <c r="G129" s="26"/>
    </row>
    <row r="130" spans="2:7" ht="19.95" customHeight="1" x14ac:dyDescent="0.3">
      <c r="B130" s="23"/>
      <c r="C130" s="25"/>
      <c r="D130" s="26"/>
      <c r="E130" s="26"/>
      <c r="F130" s="26"/>
      <c r="G130" s="26"/>
    </row>
    <row r="131" spans="2:7" ht="19.95" customHeight="1" x14ac:dyDescent="0.3">
      <c r="B131" s="23"/>
      <c r="C131" s="25"/>
      <c r="D131" s="26"/>
      <c r="E131" s="26"/>
      <c r="F131" s="26"/>
      <c r="G131" s="26"/>
    </row>
    <row r="132" spans="2:7" ht="19.95" customHeight="1" x14ac:dyDescent="0.3">
      <c r="B132" s="23"/>
      <c r="C132" s="25"/>
      <c r="D132" s="26"/>
      <c r="E132" s="26"/>
      <c r="F132" s="26"/>
      <c r="G132" s="26"/>
    </row>
    <row r="133" spans="2:7" ht="19.95" customHeight="1" x14ac:dyDescent="0.3">
      <c r="B133" s="23"/>
      <c r="C133" s="25"/>
      <c r="D133" s="26"/>
      <c r="E133" s="26"/>
      <c r="F133" s="26"/>
      <c r="G133" s="26"/>
    </row>
    <row r="134" spans="2:7" ht="19.95" customHeight="1" x14ac:dyDescent="0.3">
      <c r="B134" s="23"/>
      <c r="C134" s="25"/>
      <c r="D134" s="26"/>
      <c r="E134" s="26"/>
      <c r="F134" s="26"/>
      <c r="G134" s="26"/>
    </row>
    <row r="135" spans="2:7" ht="19.95" customHeight="1" x14ac:dyDescent="0.3">
      <c r="B135" s="23"/>
      <c r="C135" s="25"/>
      <c r="D135" s="26"/>
      <c r="E135" s="26"/>
      <c r="F135" s="26"/>
      <c r="G135" s="26"/>
    </row>
    <row r="136" spans="2:7" ht="19.95" customHeight="1" x14ac:dyDescent="0.3">
      <c r="B136" s="23"/>
      <c r="C136" s="25"/>
      <c r="D136" s="26"/>
      <c r="E136" s="26"/>
      <c r="F136" s="26"/>
      <c r="G136" s="26"/>
    </row>
    <row r="137" spans="2:7" ht="19.95" customHeight="1" x14ac:dyDescent="0.3">
      <c r="B137" s="23"/>
      <c r="C137" s="25"/>
      <c r="D137" s="26"/>
      <c r="E137" s="26"/>
      <c r="F137" s="26"/>
      <c r="G137" s="26"/>
    </row>
    <row r="138" spans="2:7" ht="19.95" customHeight="1" x14ac:dyDescent="0.3">
      <c r="B138" s="23"/>
      <c r="C138" s="25"/>
      <c r="D138" s="26"/>
      <c r="E138" s="26"/>
      <c r="F138" s="26"/>
      <c r="G138" s="26"/>
    </row>
    <row r="139" spans="2:7" ht="19.95" customHeight="1" x14ac:dyDescent="0.3">
      <c r="B139" s="23"/>
      <c r="C139" s="25"/>
      <c r="D139" s="26"/>
      <c r="E139" s="26"/>
      <c r="F139" s="26"/>
      <c r="G139" s="26"/>
    </row>
    <row r="140" spans="2:7" ht="19.95" customHeight="1" x14ac:dyDescent="0.3">
      <c r="B140" s="23"/>
      <c r="C140" s="25"/>
      <c r="D140" s="26"/>
      <c r="E140" s="26"/>
      <c r="F140" s="26"/>
      <c r="G140" s="26"/>
    </row>
    <row r="141" spans="2:7" ht="19.95" customHeight="1" x14ac:dyDescent="0.3">
      <c r="B141" s="23"/>
      <c r="C141" s="25"/>
      <c r="D141" s="26"/>
      <c r="E141" s="26"/>
      <c r="F141" s="26"/>
      <c r="G141" s="26"/>
    </row>
    <row r="142" spans="2:7" ht="19.95" customHeight="1" x14ac:dyDescent="0.3">
      <c r="B142" s="23"/>
      <c r="C142" s="25"/>
      <c r="D142" s="26"/>
      <c r="E142" s="26"/>
      <c r="F142" s="26"/>
      <c r="G142" s="26"/>
    </row>
    <row r="143" spans="2:7" ht="19.95" customHeight="1" x14ac:dyDescent="0.3">
      <c r="B143" s="23"/>
      <c r="C143" s="25"/>
      <c r="D143" s="26"/>
      <c r="E143" s="26"/>
      <c r="F143" s="26"/>
      <c r="G143" s="26"/>
    </row>
    <row r="144" spans="2:7" ht="19.95" customHeight="1" x14ac:dyDescent="0.3">
      <c r="B144" s="23"/>
      <c r="C144" s="25"/>
      <c r="D144" s="26"/>
      <c r="E144" s="26"/>
      <c r="F144" s="26"/>
      <c r="G144" s="26"/>
    </row>
    <row r="145" spans="2:7" ht="19.95" customHeight="1" x14ac:dyDescent="0.3">
      <c r="B145" s="23"/>
      <c r="C145" s="25"/>
      <c r="D145" s="26"/>
      <c r="E145" s="26"/>
      <c r="F145" s="26"/>
      <c r="G145" s="26"/>
    </row>
    <row r="146" spans="2:7" ht="19.95" customHeight="1" x14ac:dyDescent="0.3">
      <c r="B146" s="23"/>
      <c r="C146" s="25"/>
      <c r="D146" s="26"/>
      <c r="E146" s="26"/>
      <c r="F146" s="26"/>
      <c r="G146" s="26"/>
    </row>
    <row r="147" spans="2:7" ht="19.95" customHeight="1" x14ac:dyDescent="0.3">
      <c r="B147" s="23"/>
      <c r="C147" s="25"/>
      <c r="D147" s="26"/>
      <c r="E147" s="26"/>
      <c r="F147" s="26"/>
      <c r="G147" s="26"/>
    </row>
    <row r="148" spans="2:7" ht="19.95" customHeight="1" x14ac:dyDescent="0.3">
      <c r="B148" s="23"/>
      <c r="C148" s="25"/>
      <c r="D148" s="26"/>
      <c r="E148" s="26"/>
      <c r="F148" s="26"/>
      <c r="G148" s="26"/>
    </row>
    <row r="149" spans="2:7" ht="19.95" customHeight="1" x14ac:dyDescent="0.3">
      <c r="B149" s="23"/>
      <c r="C149" s="25"/>
      <c r="D149" s="26"/>
      <c r="E149" s="26"/>
      <c r="F149" s="26"/>
      <c r="G149" s="26"/>
    </row>
    <row r="150" spans="2:7" ht="19.95" customHeight="1" x14ac:dyDescent="0.3">
      <c r="B150" s="23"/>
      <c r="C150" s="25"/>
      <c r="D150" s="26"/>
      <c r="E150" s="26"/>
      <c r="F150" s="26"/>
      <c r="G150" s="26"/>
    </row>
    <row r="151" spans="2:7" ht="19.95" customHeight="1" x14ac:dyDescent="0.3">
      <c r="B151" s="23"/>
      <c r="C151" s="25"/>
      <c r="D151" s="26"/>
      <c r="E151" s="26"/>
      <c r="F151" s="26"/>
      <c r="G151" s="26"/>
    </row>
    <row r="152" spans="2:7" ht="19.95" customHeight="1" x14ac:dyDescent="0.3">
      <c r="B152" s="23"/>
      <c r="C152" s="25"/>
      <c r="D152" s="26"/>
      <c r="E152" s="26"/>
      <c r="F152" s="26"/>
      <c r="G152" s="26"/>
    </row>
    <row r="153" spans="2:7" ht="19.95" customHeight="1" x14ac:dyDescent="0.3">
      <c r="B153" s="23"/>
      <c r="C153" s="25"/>
      <c r="D153" s="26"/>
      <c r="E153" s="26"/>
      <c r="F153" s="26"/>
      <c r="G153" s="26"/>
    </row>
    <row r="154" spans="2:7" ht="19.95" customHeight="1" x14ac:dyDescent="0.3">
      <c r="B154" s="23"/>
      <c r="C154" s="25"/>
      <c r="D154" s="26"/>
      <c r="E154" s="26"/>
      <c r="F154" s="26"/>
      <c r="G154" s="26"/>
    </row>
    <row r="155" spans="2:7" ht="19.95" customHeight="1" x14ac:dyDescent="0.3">
      <c r="B155" s="23"/>
      <c r="C155" s="25"/>
      <c r="D155" s="26"/>
      <c r="E155" s="26"/>
      <c r="F155" s="26"/>
      <c r="G155" s="26"/>
    </row>
    <row r="156" spans="2:7" ht="19.95" customHeight="1" x14ac:dyDescent="0.3">
      <c r="B156" s="23"/>
      <c r="C156" s="25"/>
      <c r="D156" s="26"/>
      <c r="E156" s="26"/>
      <c r="F156" s="26"/>
      <c r="G156" s="26"/>
    </row>
    <row r="157" spans="2:7" ht="19.95" customHeight="1" x14ac:dyDescent="0.3">
      <c r="B157" s="23"/>
      <c r="C157" s="25"/>
      <c r="D157" s="26"/>
      <c r="E157" s="26"/>
      <c r="F157" s="26"/>
      <c r="G157" s="26"/>
    </row>
    <row r="158" spans="2:7" ht="19.95" customHeight="1" x14ac:dyDescent="0.3">
      <c r="B158" s="23"/>
      <c r="C158" s="25"/>
      <c r="D158" s="26"/>
      <c r="E158" s="26"/>
      <c r="F158" s="26"/>
      <c r="G158" s="26"/>
    </row>
    <row r="159" spans="2:7" ht="19.95" customHeight="1" x14ac:dyDescent="0.3">
      <c r="B159" s="23"/>
      <c r="C159" s="25"/>
      <c r="D159" s="26"/>
      <c r="E159" s="26"/>
      <c r="F159" s="26"/>
      <c r="G159" s="26"/>
    </row>
    <row r="160" spans="2:7" ht="19.95" customHeight="1" x14ac:dyDescent="0.3">
      <c r="B160" s="23"/>
      <c r="C160" s="25"/>
      <c r="D160" s="26"/>
      <c r="E160" s="26"/>
      <c r="F160" s="26"/>
      <c r="G160" s="26"/>
    </row>
    <row r="161" spans="2:7" ht="19.95" customHeight="1" x14ac:dyDescent="0.3">
      <c r="B161" s="23"/>
      <c r="C161" s="25"/>
      <c r="D161" s="26"/>
      <c r="E161" s="26"/>
      <c r="F161" s="26"/>
      <c r="G161" s="26"/>
    </row>
    <row r="162" spans="2:7" ht="19.95" customHeight="1" x14ac:dyDescent="0.3">
      <c r="B162" s="23"/>
      <c r="C162" s="25"/>
      <c r="D162" s="26"/>
      <c r="E162" s="26"/>
      <c r="F162" s="26"/>
      <c r="G162" s="26"/>
    </row>
    <row r="163" spans="2:7" ht="19.95" customHeight="1" x14ac:dyDescent="0.3">
      <c r="B163" s="23"/>
      <c r="C163" s="25"/>
      <c r="D163" s="26"/>
      <c r="E163" s="26"/>
      <c r="F163" s="26"/>
      <c r="G163" s="26"/>
    </row>
    <row r="164" spans="2:7" ht="19.95" customHeight="1" x14ac:dyDescent="0.3">
      <c r="B164" s="23"/>
      <c r="C164" s="25"/>
      <c r="D164" s="26"/>
      <c r="E164" s="26"/>
      <c r="F164" s="26"/>
      <c r="G164" s="26"/>
    </row>
    <row r="165" spans="2:7" ht="19.95" customHeight="1" x14ac:dyDescent="0.3">
      <c r="B165" s="23"/>
      <c r="C165" s="25"/>
      <c r="D165" s="26"/>
      <c r="E165" s="26"/>
      <c r="F165" s="26"/>
      <c r="G165" s="26"/>
    </row>
    <row r="166" spans="2:7" ht="19.95" customHeight="1" x14ac:dyDescent="0.3">
      <c r="B166" s="23"/>
      <c r="C166" s="25"/>
      <c r="D166" s="26"/>
      <c r="E166" s="26"/>
      <c r="F166" s="26"/>
      <c r="G166" s="26"/>
    </row>
    <row r="167" spans="2:7" ht="19.95" customHeight="1" x14ac:dyDescent="0.3">
      <c r="B167" s="23"/>
      <c r="C167" s="25"/>
      <c r="D167" s="26"/>
      <c r="E167" s="26"/>
      <c r="F167" s="26"/>
      <c r="G167" s="26"/>
    </row>
    <row r="168" spans="2:7" ht="19.95" customHeight="1" x14ac:dyDescent="0.3">
      <c r="B168" s="23"/>
      <c r="C168" s="25"/>
      <c r="D168" s="26"/>
      <c r="E168" s="26"/>
      <c r="F168" s="26"/>
      <c r="G168" s="26"/>
    </row>
    <row r="169" spans="2:7" ht="19.95" customHeight="1" x14ac:dyDescent="0.3">
      <c r="B169" s="23"/>
      <c r="C169" s="25"/>
      <c r="D169" s="26"/>
      <c r="E169" s="26"/>
      <c r="F169" s="26"/>
      <c r="G169" s="26"/>
    </row>
    <row r="170" spans="2:7" ht="19.95" customHeight="1" x14ac:dyDescent="0.3">
      <c r="B170" s="23"/>
      <c r="C170" s="25"/>
      <c r="D170" s="26"/>
      <c r="E170" s="26"/>
      <c r="F170" s="26"/>
      <c r="G170" s="26"/>
    </row>
    <row r="171" spans="2:7" ht="19.95" customHeight="1" x14ac:dyDescent="0.3">
      <c r="B171" s="23"/>
      <c r="C171" s="25"/>
      <c r="D171" s="26"/>
      <c r="E171" s="26"/>
      <c r="F171" s="26"/>
      <c r="G171" s="26"/>
    </row>
    <row r="172" spans="2:7" ht="19.95" customHeight="1" x14ac:dyDescent="0.3">
      <c r="B172" s="23"/>
      <c r="C172" s="25"/>
      <c r="D172" s="26"/>
      <c r="E172" s="26"/>
      <c r="F172" s="26"/>
      <c r="G172" s="26"/>
    </row>
    <row r="173" spans="2:7" ht="19.95" customHeight="1" x14ac:dyDescent="0.3">
      <c r="B173" s="23"/>
      <c r="C173" s="25"/>
      <c r="D173" s="26"/>
      <c r="E173" s="26"/>
      <c r="F173" s="26"/>
      <c r="G173" s="26"/>
    </row>
    <row r="174" spans="2:7" ht="19.95" customHeight="1" x14ac:dyDescent="0.3">
      <c r="B174" s="23"/>
      <c r="C174" s="25"/>
      <c r="D174" s="26"/>
      <c r="E174" s="26"/>
      <c r="F174" s="26"/>
      <c r="G174" s="26"/>
    </row>
    <row r="175" spans="2:7" ht="19.95" customHeight="1" x14ac:dyDescent="0.3">
      <c r="B175" s="23"/>
      <c r="C175" s="25"/>
      <c r="D175" s="26"/>
      <c r="E175" s="26"/>
      <c r="F175" s="26"/>
      <c r="G175" s="26"/>
    </row>
    <row r="176" spans="2:7" ht="19.95" customHeight="1" x14ac:dyDescent="0.3">
      <c r="B176" s="23"/>
      <c r="C176" s="25"/>
      <c r="D176" s="26"/>
      <c r="E176" s="26"/>
      <c r="F176" s="26"/>
      <c r="G176" s="26"/>
    </row>
    <row r="177" spans="2:7" ht="19.95" customHeight="1" x14ac:dyDescent="0.3">
      <c r="B177" s="23"/>
      <c r="C177" s="25"/>
      <c r="D177" s="26"/>
      <c r="E177" s="26"/>
      <c r="F177" s="26"/>
      <c r="G177" s="26"/>
    </row>
    <row r="178" spans="2:7" ht="19.95" customHeight="1" x14ac:dyDescent="0.3">
      <c r="B178" s="23"/>
      <c r="C178" s="25"/>
      <c r="D178" s="26"/>
      <c r="E178" s="26"/>
      <c r="F178" s="26"/>
      <c r="G178" s="26"/>
    </row>
    <row r="179" spans="2:7" ht="19.95" customHeight="1" x14ac:dyDescent="0.3">
      <c r="B179" s="23"/>
      <c r="C179" s="25"/>
      <c r="D179" s="26"/>
      <c r="E179" s="26"/>
      <c r="F179" s="26"/>
      <c r="G179" s="26"/>
    </row>
    <row r="180" spans="2:7" ht="19.95" customHeight="1" x14ac:dyDescent="0.3">
      <c r="B180" s="23"/>
      <c r="C180" s="25"/>
      <c r="D180" s="26"/>
      <c r="E180" s="26"/>
      <c r="F180" s="26"/>
      <c r="G180" s="26"/>
    </row>
    <row r="181" spans="2:7" ht="19.95" customHeight="1" x14ac:dyDescent="0.3">
      <c r="B181" s="23"/>
      <c r="C181" s="25"/>
      <c r="D181" s="26"/>
      <c r="E181" s="26"/>
      <c r="F181" s="26"/>
      <c r="G181" s="26"/>
    </row>
    <row r="182" spans="2:7" ht="19.95" customHeight="1" x14ac:dyDescent="0.3">
      <c r="B182" s="23"/>
      <c r="C182" s="25"/>
      <c r="D182" s="26"/>
      <c r="E182" s="26"/>
      <c r="F182" s="26"/>
      <c r="G182" s="26"/>
    </row>
    <row r="183" spans="2:7" ht="19.95" customHeight="1" x14ac:dyDescent="0.3">
      <c r="B183" s="23"/>
      <c r="C183" s="25"/>
      <c r="D183" s="26"/>
      <c r="E183" s="26"/>
      <c r="F183" s="26"/>
      <c r="G183" s="26"/>
    </row>
    <row r="184" spans="2:7" ht="19.95" customHeight="1" x14ac:dyDescent="0.3">
      <c r="B184" s="23"/>
      <c r="C184" s="25"/>
      <c r="D184" s="26"/>
      <c r="E184" s="26"/>
      <c r="F184" s="26"/>
      <c r="G184" s="26"/>
    </row>
    <row r="185" spans="2:7" ht="19.95" customHeight="1" x14ac:dyDescent="0.3">
      <c r="B185" s="23"/>
      <c r="C185" s="25"/>
      <c r="D185" s="26"/>
      <c r="E185" s="26"/>
      <c r="F185" s="26"/>
      <c r="G185" s="26"/>
    </row>
    <row r="186" spans="2:7" ht="19.95" customHeight="1" x14ac:dyDescent="0.3">
      <c r="B186" s="23"/>
      <c r="C186" s="25"/>
      <c r="D186" s="26"/>
      <c r="E186" s="26"/>
      <c r="F186" s="26"/>
      <c r="G186" s="26"/>
    </row>
    <row r="187" spans="2:7" ht="19.95" customHeight="1" x14ac:dyDescent="0.3">
      <c r="B187" s="23"/>
      <c r="C187" s="25"/>
      <c r="D187" s="26"/>
      <c r="E187" s="26"/>
      <c r="F187" s="26"/>
      <c r="G187" s="26"/>
    </row>
    <row r="188" spans="2:7" ht="19.95" customHeight="1" x14ac:dyDescent="0.3">
      <c r="B188" s="23"/>
      <c r="C188" s="25"/>
      <c r="D188" s="26"/>
      <c r="E188" s="26"/>
      <c r="F188" s="26"/>
      <c r="G188" s="26"/>
    </row>
    <row r="189" spans="2:7" ht="19.95" customHeight="1" x14ac:dyDescent="0.3">
      <c r="B189" s="23"/>
      <c r="C189" s="25"/>
      <c r="D189" s="26"/>
      <c r="E189" s="26"/>
      <c r="F189" s="26"/>
      <c r="G189" s="26"/>
    </row>
    <row r="190" spans="2:7" ht="19.95" customHeight="1" x14ac:dyDescent="0.3">
      <c r="B190" s="23"/>
      <c r="C190" s="25"/>
      <c r="D190" s="26"/>
      <c r="E190" s="26"/>
      <c r="F190" s="26"/>
      <c r="G190" s="26"/>
    </row>
    <row r="191" spans="2:7" ht="19.95" customHeight="1" x14ac:dyDescent="0.3">
      <c r="B191" s="23"/>
      <c r="C191" s="25"/>
      <c r="D191" s="26"/>
      <c r="E191" s="26"/>
      <c r="F191" s="26"/>
      <c r="G191" s="26"/>
    </row>
    <row r="192" spans="2:7" ht="19.95" customHeight="1" x14ac:dyDescent="0.3">
      <c r="B192" s="23"/>
      <c r="C192" s="25"/>
      <c r="D192" s="26"/>
      <c r="E192" s="26"/>
      <c r="F192" s="26"/>
      <c r="G192" s="26"/>
    </row>
    <row r="193" spans="2:7" ht="19.95" customHeight="1" x14ac:dyDescent="0.3">
      <c r="B193" s="23"/>
      <c r="C193" s="25"/>
      <c r="D193" s="26"/>
      <c r="E193" s="26"/>
      <c r="F193" s="26"/>
      <c r="G193" s="26"/>
    </row>
    <row r="194" spans="2:7" ht="19.95" customHeight="1" x14ac:dyDescent="0.3">
      <c r="B194" s="23"/>
      <c r="C194" s="25"/>
      <c r="D194" s="26"/>
      <c r="E194" s="26"/>
      <c r="F194" s="26"/>
      <c r="G194" s="26"/>
    </row>
    <row r="195" spans="2:7" ht="19.95" customHeight="1" x14ac:dyDescent="0.3">
      <c r="B195" s="23"/>
      <c r="C195" s="25"/>
      <c r="D195" s="26"/>
      <c r="E195" s="26"/>
      <c r="F195" s="26"/>
      <c r="G195" s="26"/>
    </row>
    <row r="196" spans="2:7" ht="19.95" customHeight="1" x14ac:dyDescent="0.3">
      <c r="B196" s="23"/>
      <c r="C196" s="25"/>
      <c r="D196" s="26"/>
      <c r="E196" s="26"/>
      <c r="F196" s="26"/>
      <c r="G196" s="26"/>
    </row>
    <row r="197" spans="2:7" ht="19.95" customHeight="1" x14ac:dyDescent="0.3">
      <c r="B197" s="23"/>
      <c r="C197" s="25"/>
      <c r="D197" s="26"/>
      <c r="E197" s="26"/>
      <c r="F197" s="26"/>
      <c r="G197" s="26"/>
    </row>
    <row r="198" spans="2:7" ht="19.95" customHeight="1" x14ac:dyDescent="0.3">
      <c r="B198" s="23"/>
      <c r="C198" s="25"/>
      <c r="D198" s="26"/>
      <c r="E198" s="26"/>
      <c r="F198" s="26"/>
      <c r="G198" s="26"/>
    </row>
    <row r="199" spans="2:7" ht="19.95" customHeight="1" x14ac:dyDescent="0.3">
      <c r="B199" s="23"/>
      <c r="C199" s="25"/>
      <c r="D199" s="26"/>
      <c r="E199" s="26"/>
      <c r="F199" s="26"/>
      <c r="G199" s="26"/>
    </row>
    <row r="200" spans="2:7" ht="19.95" customHeight="1" x14ac:dyDescent="0.3">
      <c r="B200" s="23"/>
      <c r="C200" s="25"/>
      <c r="D200" s="26"/>
      <c r="E200" s="93" t="str">
        <f>LEFT(C5,3)</f>
        <v>Cal</v>
      </c>
      <c r="F200" s="94" t="str">
        <f>RIGHT(D5,5)</f>
        <v>14213</v>
      </c>
      <c r="G200" s="95" t="str">
        <f>_xlfn.CONCAT(B5,"-",E5,"_",F5)</f>
        <v>Annie-_</v>
      </c>
    </row>
    <row r="201" spans="2:7" ht="19.95" customHeight="1" x14ac:dyDescent="0.3">
      <c r="B201" s="23"/>
      <c r="C201" s="25"/>
    </row>
    <row r="202" spans="2:7" ht="19.95" customHeight="1" x14ac:dyDescent="0.3">
      <c r="B202" s="23"/>
      <c r="C202" s="25"/>
      <c r="D202" s="26"/>
      <c r="E202" s="88"/>
      <c r="F202" s="88"/>
      <c r="G202" s="88"/>
    </row>
    <row r="203" spans="2:7" ht="19.95" customHeight="1" x14ac:dyDescent="0.3">
      <c r="B203" s="23"/>
      <c r="C203" s="25"/>
      <c r="D203" s="26"/>
      <c r="E203" s="26"/>
      <c r="F203" s="26"/>
      <c r="G203" s="26"/>
    </row>
    <row r="204" spans="2:7" ht="19.95" customHeight="1" x14ac:dyDescent="0.3">
      <c r="B204" s="23"/>
      <c r="C204" s="25"/>
      <c r="D204" s="26"/>
      <c r="E204" s="26"/>
      <c r="F204" s="26"/>
      <c r="G204" s="26"/>
    </row>
    <row r="205" spans="2:7" ht="19.95" customHeight="1" x14ac:dyDescent="0.3">
      <c r="B205" s="23"/>
      <c r="C205" s="25"/>
      <c r="D205" s="26"/>
      <c r="E205" s="26"/>
      <c r="F205" s="26"/>
      <c r="G205" s="26"/>
    </row>
    <row r="206" spans="2:7" ht="19.95" customHeight="1" x14ac:dyDescent="0.3">
      <c r="B206" s="23"/>
      <c r="C206" s="25"/>
      <c r="D206" s="26"/>
      <c r="E206" s="26"/>
      <c r="F206" s="26"/>
      <c r="G206" s="26"/>
    </row>
    <row r="207" spans="2:7" ht="19.95" customHeight="1" x14ac:dyDescent="0.3">
      <c r="B207" s="23"/>
      <c r="C207" s="25"/>
      <c r="D207" s="26"/>
      <c r="E207" s="26"/>
      <c r="F207" s="26"/>
      <c r="G207" s="26"/>
    </row>
    <row r="208" spans="2:7" ht="19.95" customHeight="1" x14ac:dyDescent="0.3">
      <c r="B208" s="23"/>
      <c r="C208" s="25"/>
      <c r="D208" s="26"/>
      <c r="E208" s="26"/>
      <c r="F208" s="26"/>
      <c r="G208" s="26"/>
    </row>
    <row r="209" spans="2:7" ht="19.95" customHeight="1" x14ac:dyDescent="0.3">
      <c r="B209" s="23"/>
      <c r="C209" s="25"/>
      <c r="D209" s="26"/>
      <c r="E209" s="26"/>
      <c r="F209" s="26"/>
      <c r="G209" s="26"/>
    </row>
    <row r="210" spans="2:7" ht="19.95" customHeight="1" x14ac:dyDescent="0.3">
      <c r="B210" s="23"/>
      <c r="C210" s="25"/>
      <c r="D210" s="26"/>
      <c r="E210" s="26"/>
      <c r="F210" s="26"/>
      <c r="G210" s="26"/>
    </row>
    <row r="211" spans="2:7" ht="19.95" customHeight="1" x14ac:dyDescent="0.3">
      <c r="B211" s="23"/>
      <c r="C211" s="25"/>
      <c r="D211" s="26"/>
      <c r="E211" s="26"/>
      <c r="F211" s="26"/>
      <c r="G211" s="26"/>
    </row>
    <row r="212" spans="2:7" ht="19.95" customHeight="1" x14ac:dyDescent="0.3">
      <c r="B212" s="23"/>
      <c r="C212" s="25"/>
      <c r="D212" s="26"/>
      <c r="E212" s="26"/>
      <c r="F212" s="26"/>
      <c r="G212" s="26"/>
    </row>
    <row r="213" spans="2:7" ht="19.95" customHeight="1" x14ac:dyDescent="0.3">
      <c r="B213" s="23"/>
      <c r="C213" s="25"/>
      <c r="D213" s="26"/>
      <c r="E213" s="26"/>
      <c r="F213" s="26"/>
      <c r="G213" s="26"/>
    </row>
    <row r="214" spans="2:7" ht="19.95" customHeight="1" x14ac:dyDescent="0.3">
      <c r="B214" s="23"/>
      <c r="C214" s="25"/>
      <c r="D214" s="26"/>
      <c r="E214" s="26"/>
      <c r="F214" s="26"/>
      <c r="G214" s="26"/>
    </row>
    <row r="215" spans="2:7" ht="19.95" customHeight="1" x14ac:dyDescent="0.3">
      <c r="B215" s="23"/>
      <c r="C215" s="25"/>
      <c r="D215" s="26"/>
      <c r="E215" s="26"/>
      <c r="F215" s="26"/>
      <c r="G215" s="26"/>
    </row>
    <row r="216" spans="2:7" ht="19.95" customHeight="1" x14ac:dyDescent="0.3">
      <c r="B216" s="23"/>
      <c r="C216" s="25"/>
      <c r="D216" s="26"/>
      <c r="E216" s="26"/>
      <c r="F216" s="26"/>
      <c r="G216" s="26"/>
    </row>
    <row r="217" spans="2:7" ht="19.95" customHeight="1" x14ac:dyDescent="0.3">
      <c r="B217" s="23"/>
      <c r="C217" s="25"/>
      <c r="D217" s="26"/>
      <c r="E217" s="26"/>
      <c r="F217" s="26"/>
      <c r="G217" s="26"/>
    </row>
    <row r="218" spans="2:7" ht="19.95" customHeight="1" x14ac:dyDescent="0.3">
      <c r="B218" s="23"/>
      <c r="C218" s="25"/>
      <c r="D218" s="26"/>
      <c r="E218" s="26"/>
      <c r="F218" s="26"/>
      <c r="G218" s="26"/>
    </row>
    <row r="219" spans="2:7" ht="19.95" customHeight="1" x14ac:dyDescent="0.3">
      <c r="B219" s="23"/>
      <c r="C219" s="25"/>
      <c r="D219" s="26"/>
      <c r="E219" s="26"/>
      <c r="F219" s="26"/>
      <c r="G219" s="26"/>
    </row>
    <row r="220" spans="2:7" ht="19.95" customHeight="1" x14ac:dyDescent="0.3">
      <c r="B220" s="23"/>
      <c r="C220" s="25"/>
      <c r="D220" s="26"/>
      <c r="E220" s="26"/>
      <c r="F220" s="26"/>
      <c r="G220" s="26"/>
    </row>
    <row r="221" spans="2:7" ht="19.95" customHeight="1" x14ac:dyDescent="0.3">
      <c r="B221" s="23"/>
      <c r="C221" s="25"/>
      <c r="D221" s="26"/>
      <c r="E221" s="26"/>
      <c r="F221" s="26"/>
      <c r="G221" s="26"/>
    </row>
    <row r="222" spans="2:7" ht="19.95" customHeight="1" x14ac:dyDescent="0.3">
      <c r="B222" s="23"/>
      <c r="C222" s="25"/>
      <c r="D222" s="26"/>
      <c r="E222" s="26"/>
      <c r="F222" s="26"/>
      <c r="G222" s="26"/>
    </row>
    <row r="223" spans="2:7" ht="19.95" customHeight="1" x14ac:dyDescent="0.3">
      <c r="B223" s="23"/>
      <c r="C223" s="25"/>
      <c r="D223" s="26"/>
      <c r="E223" s="26"/>
      <c r="F223" s="26"/>
      <c r="G223" s="26"/>
    </row>
    <row r="224" spans="2:7" ht="19.95" customHeight="1" x14ac:dyDescent="0.3">
      <c r="B224" s="23"/>
      <c r="C224" s="25"/>
      <c r="D224" s="26"/>
      <c r="E224" s="26"/>
      <c r="F224" s="26"/>
      <c r="G224" s="26"/>
    </row>
    <row r="225" spans="2:7" ht="19.95" customHeight="1" x14ac:dyDescent="0.3">
      <c r="B225" s="23"/>
      <c r="C225" s="25"/>
      <c r="D225" s="26"/>
      <c r="E225" s="26"/>
      <c r="F225" s="26"/>
      <c r="G225" s="26"/>
    </row>
    <row r="226" spans="2:7" ht="19.95" customHeight="1" x14ac:dyDescent="0.3">
      <c r="B226" s="23"/>
      <c r="C226" s="25"/>
      <c r="D226" s="26"/>
      <c r="E226" s="26"/>
      <c r="F226" s="26"/>
      <c r="G226" s="26"/>
    </row>
    <row r="227" spans="2:7" ht="19.95" customHeight="1" x14ac:dyDescent="0.3">
      <c r="B227" s="23"/>
      <c r="C227" s="25"/>
      <c r="D227" s="26"/>
      <c r="E227" s="26"/>
      <c r="F227" s="26"/>
      <c r="G227" s="26"/>
    </row>
    <row r="228" spans="2:7" ht="19.95" customHeight="1" x14ac:dyDescent="0.3">
      <c r="B228" s="23"/>
      <c r="C228" s="25"/>
      <c r="D228" s="26"/>
      <c r="E228" s="26"/>
      <c r="F228" s="26"/>
      <c r="G228" s="26"/>
    </row>
    <row r="229" spans="2:7" ht="19.95" customHeight="1" x14ac:dyDescent="0.3">
      <c r="B229" s="23"/>
      <c r="C229" s="25"/>
      <c r="D229" s="26"/>
      <c r="E229" s="26"/>
      <c r="F229" s="26"/>
      <c r="G229" s="26"/>
    </row>
    <row r="230" spans="2:7" ht="19.95" customHeight="1" x14ac:dyDescent="0.3">
      <c r="B230" s="23"/>
      <c r="C230" s="25"/>
      <c r="D230" s="26"/>
      <c r="E230" s="26"/>
      <c r="F230" s="26"/>
      <c r="G230" s="26"/>
    </row>
    <row r="231" spans="2:7" ht="19.95" customHeight="1" x14ac:dyDescent="0.3">
      <c r="B231" s="23"/>
      <c r="C231" s="25"/>
      <c r="D231" s="26"/>
      <c r="E231" s="26"/>
      <c r="F231" s="26"/>
      <c r="G231" s="26"/>
    </row>
    <row r="232" spans="2:7" ht="19.95" customHeight="1" x14ac:dyDescent="0.3">
      <c r="B232" s="23"/>
      <c r="C232" s="25"/>
      <c r="D232" s="26"/>
      <c r="E232" s="26"/>
      <c r="F232" s="26"/>
      <c r="G232" s="26"/>
    </row>
    <row r="233" spans="2:7" ht="19.95" customHeight="1" x14ac:dyDescent="0.3">
      <c r="B233" s="23"/>
      <c r="C233" s="25"/>
      <c r="D233" s="26"/>
      <c r="E233" s="26"/>
      <c r="F233" s="26"/>
      <c r="G233" s="26"/>
    </row>
    <row r="234" spans="2:7" ht="19.95" customHeight="1" x14ac:dyDescent="0.3">
      <c r="B234" s="23"/>
      <c r="C234" s="25"/>
      <c r="D234" s="26"/>
      <c r="E234" s="26"/>
      <c r="F234" s="26"/>
      <c r="G234" s="26"/>
    </row>
    <row r="235" spans="2:7" ht="19.95" customHeight="1" x14ac:dyDescent="0.3">
      <c r="B235" s="23"/>
      <c r="C235" s="25"/>
      <c r="D235" s="26"/>
      <c r="E235" s="26"/>
      <c r="F235" s="26"/>
      <c r="G235" s="26"/>
    </row>
    <row r="236" spans="2:7" ht="19.95" customHeight="1" x14ac:dyDescent="0.3">
      <c r="B236" s="23"/>
      <c r="C236" s="25"/>
      <c r="D236" s="26"/>
      <c r="E236" s="26"/>
      <c r="F236" s="26"/>
      <c r="G236" s="26"/>
    </row>
    <row r="237" spans="2:7" ht="19.95" customHeight="1" x14ac:dyDescent="0.3">
      <c r="B237" s="23"/>
      <c r="C237" s="25"/>
      <c r="D237" s="26"/>
      <c r="E237" s="26"/>
      <c r="F237" s="26"/>
      <c r="G237" s="26"/>
    </row>
    <row r="238" spans="2:7" ht="19.95" customHeight="1" x14ac:dyDescent="0.3">
      <c r="B238" s="23"/>
      <c r="C238" s="25"/>
      <c r="D238" s="26"/>
      <c r="E238" s="26"/>
      <c r="F238" s="26"/>
      <c r="G238" s="26"/>
    </row>
    <row r="239" spans="2:7" ht="19.95" customHeight="1" x14ac:dyDescent="0.3">
      <c r="B239" s="23"/>
      <c r="C239" s="25"/>
      <c r="D239" s="26"/>
      <c r="E239" s="26"/>
      <c r="F239" s="26"/>
      <c r="G239" s="26"/>
    </row>
    <row r="240" spans="2:7" ht="19.95" customHeight="1" x14ac:dyDescent="0.3">
      <c r="B240" s="23"/>
      <c r="C240" s="25"/>
      <c r="D240" s="26"/>
      <c r="E240" s="26"/>
      <c r="F240" s="26"/>
      <c r="G240" s="26"/>
    </row>
    <row r="241" spans="2:7" ht="19.95" customHeight="1" x14ac:dyDescent="0.3">
      <c r="B241" s="23"/>
      <c r="C241" s="25"/>
      <c r="D241" s="26"/>
      <c r="E241" s="26"/>
      <c r="F241" s="26"/>
      <c r="G241" s="26"/>
    </row>
    <row r="242" spans="2:7" ht="19.95" customHeight="1" x14ac:dyDescent="0.3">
      <c r="B242" s="23"/>
      <c r="C242" s="25"/>
      <c r="D242" s="26"/>
      <c r="E242" s="26"/>
      <c r="F242" s="26"/>
      <c r="G242" s="26"/>
    </row>
    <row r="243" spans="2:7" ht="19.95" customHeight="1" x14ac:dyDescent="0.3">
      <c r="B243" s="23"/>
      <c r="C243" s="25"/>
      <c r="D243" s="26"/>
      <c r="E243" s="26"/>
      <c r="F243" s="26"/>
      <c r="G243" s="26"/>
    </row>
    <row r="244" spans="2:7" ht="19.95" customHeight="1" x14ac:dyDescent="0.3">
      <c r="B244" s="23"/>
      <c r="C244" s="25"/>
      <c r="D244" s="26"/>
      <c r="E244" s="26"/>
      <c r="F244" s="26"/>
      <c r="G244" s="26"/>
    </row>
    <row r="245" spans="2:7" ht="19.95" customHeight="1" x14ac:dyDescent="0.3">
      <c r="B245" s="23"/>
      <c r="C245" s="25"/>
      <c r="D245" s="26"/>
      <c r="E245" s="26"/>
      <c r="F245" s="26"/>
      <c r="G245" s="26"/>
    </row>
    <row r="246" spans="2:7" ht="19.95" customHeight="1" x14ac:dyDescent="0.3">
      <c r="B246" s="23"/>
      <c r="C246" s="25"/>
      <c r="D246" s="26"/>
      <c r="E246" s="26"/>
      <c r="F246" s="26"/>
      <c r="G246" s="26"/>
    </row>
    <row r="247" spans="2:7" ht="19.95" customHeight="1" x14ac:dyDescent="0.3">
      <c r="B247" s="23"/>
      <c r="C247" s="25"/>
      <c r="D247" s="26"/>
      <c r="E247" s="26"/>
      <c r="F247" s="26"/>
      <c r="G247" s="26"/>
    </row>
    <row r="248" spans="2:7" ht="19.95" customHeight="1" x14ac:dyDescent="0.3">
      <c r="B248" s="23"/>
      <c r="C248" s="25"/>
      <c r="D248" s="26"/>
      <c r="E248" s="26"/>
      <c r="F248" s="26"/>
      <c r="G248" s="26"/>
    </row>
    <row r="249" spans="2:7" ht="19.95" customHeight="1" x14ac:dyDescent="0.3">
      <c r="B249" s="23"/>
      <c r="C249" s="25"/>
      <c r="D249" s="26"/>
      <c r="E249" s="26"/>
      <c r="F249" s="26"/>
      <c r="G249" s="26"/>
    </row>
    <row r="250" spans="2:7" ht="19.95" customHeight="1" x14ac:dyDescent="0.3">
      <c r="B250" s="23"/>
      <c r="C250" s="25"/>
      <c r="D250" s="26"/>
      <c r="E250" s="26"/>
      <c r="F250" s="26"/>
      <c r="G250" s="26"/>
    </row>
    <row r="251" spans="2:7" ht="19.95" customHeight="1" x14ac:dyDescent="0.3">
      <c r="B251" s="23"/>
      <c r="C251" s="25"/>
      <c r="D251" s="26"/>
      <c r="E251" s="26"/>
      <c r="F251" s="26"/>
      <c r="G251" s="26"/>
    </row>
    <row r="252" spans="2:7" ht="19.95" customHeight="1" x14ac:dyDescent="0.3">
      <c r="B252" s="23"/>
      <c r="C252" s="25"/>
      <c r="D252" s="26"/>
      <c r="E252" s="26"/>
      <c r="F252" s="26"/>
      <c r="G252" s="26"/>
    </row>
    <row r="253" spans="2:7" ht="19.95" customHeight="1" x14ac:dyDescent="0.3">
      <c r="B253" s="23"/>
      <c r="C253" s="25"/>
      <c r="D253" s="26"/>
      <c r="E253" s="26"/>
      <c r="F253" s="26"/>
      <c r="G253" s="26"/>
    </row>
    <row r="254" spans="2:7" ht="19.95" customHeight="1" x14ac:dyDescent="0.3">
      <c r="B254" s="23"/>
      <c r="C254" s="25"/>
      <c r="D254" s="26"/>
      <c r="E254" s="26"/>
      <c r="F254" s="26"/>
      <c r="G254" s="26"/>
    </row>
    <row r="255" spans="2:7" ht="19.95" customHeight="1" x14ac:dyDescent="0.3">
      <c r="B255" s="23"/>
      <c r="C255" s="25"/>
      <c r="D255" s="26"/>
      <c r="E255" s="26"/>
      <c r="F255" s="26"/>
      <c r="G255" s="26"/>
    </row>
    <row r="256" spans="2:7" ht="19.95" customHeight="1" x14ac:dyDescent="0.3">
      <c r="B256" s="23"/>
      <c r="C256" s="25"/>
      <c r="D256" s="26"/>
      <c r="E256" s="26"/>
      <c r="F256" s="26"/>
      <c r="G256" s="26"/>
    </row>
    <row r="257" spans="2:7" ht="19.95" customHeight="1" x14ac:dyDescent="0.3">
      <c r="B257" s="23"/>
      <c r="C257" s="25"/>
      <c r="D257" s="26"/>
      <c r="E257" s="26"/>
      <c r="F257" s="26"/>
      <c r="G257" s="26"/>
    </row>
    <row r="258" spans="2:7" ht="19.95" customHeight="1" x14ac:dyDescent="0.3">
      <c r="B258" s="23"/>
      <c r="C258" s="25"/>
      <c r="D258" s="26"/>
      <c r="E258" s="26"/>
      <c r="F258" s="26"/>
      <c r="G258" s="26"/>
    </row>
    <row r="259" spans="2:7" ht="19.95" customHeight="1" x14ac:dyDescent="0.3">
      <c r="B259" s="23"/>
      <c r="C259" s="25"/>
      <c r="D259" s="26"/>
      <c r="E259" s="26"/>
      <c r="F259" s="26"/>
      <c r="G259" s="26"/>
    </row>
    <row r="260" spans="2:7" ht="19.95" customHeight="1" x14ac:dyDescent="0.3">
      <c r="B260" s="23"/>
      <c r="C260" s="25"/>
      <c r="D260" s="26"/>
      <c r="E260" s="26"/>
      <c r="F260" s="26"/>
      <c r="G260" s="26"/>
    </row>
    <row r="261" spans="2:7" ht="19.95" customHeight="1" x14ac:dyDescent="0.3">
      <c r="B261" s="23"/>
      <c r="C261" s="25"/>
      <c r="D261" s="26"/>
      <c r="E261" s="26"/>
      <c r="F261" s="26"/>
      <c r="G261" s="26"/>
    </row>
    <row r="262" spans="2:7" ht="19.95" customHeight="1" x14ac:dyDescent="0.3">
      <c r="B262" s="23"/>
      <c r="C262" s="25"/>
      <c r="D262" s="26"/>
      <c r="E262" s="26"/>
      <c r="F262" s="26"/>
      <c r="G262" s="26"/>
    </row>
    <row r="263" spans="2:7" ht="19.95" customHeight="1" x14ac:dyDescent="0.3">
      <c r="B263" s="23"/>
      <c r="C263" s="25"/>
      <c r="D263" s="26"/>
      <c r="E263" s="26"/>
      <c r="F263" s="26"/>
      <c r="G263" s="26"/>
    </row>
    <row r="264" spans="2:7" ht="19.95" customHeight="1" x14ac:dyDescent="0.3">
      <c r="B264" s="23"/>
      <c r="C264" s="25"/>
      <c r="D264" s="26"/>
      <c r="E264" s="26"/>
      <c r="F264" s="26"/>
      <c r="G264" s="26"/>
    </row>
    <row r="265" spans="2:7" ht="19.95" customHeight="1" x14ac:dyDescent="0.3">
      <c r="B265" s="23"/>
      <c r="C265" s="25"/>
      <c r="D265" s="26"/>
      <c r="E265" s="26"/>
      <c r="F265" s="26"/>
      <c r="G265" s="26"/>
    </row>
    <row r="266" spans="2:7" ht="19.95" customHeight="1" x14ac:dyDescent="0.3">
      <c r="B266" s="23"/>
      <c r="C266" s="25"/>
      <c r="D266" s="26"/>
      <c r="E266" s="26"/>
      <c r="F266" s="26"/>
      <c r="G266" s="26"/>
    </row>
    <row r="267" spans="2:7" ht="19.95" customHeight="1" x14ac:dyDescent="0.3">
      <c r="B267" s="23"/>
      <c r="C267" s="25"/>
      <c r="D267" s="26"/>
      <c r="E267" s="26"/>
      <c r="F267" s="26"/>
      <c r="G267" s="26"/>
    </row>
    <row r="268" spans="2:7" ht="19.95" customHeight="1" x14ac:dyDescent="0.3">
      <c r="B268" s="23"/>
      <c r="C268" s="25"/>
      <c r="D268" s="26"/>
      <c r="E268" s="26"/>
      <c r="F268" s="26"/>
      <c r="G268" s="26"/>
    </row>
    <row r="269" spans="2:7" ht="19.95" customHeight="1" x14ac:dyDescent="0.3">
      <c r="B269" s="23"/>
      <c r="C269" s="25"/>
      <c r="D269" s="26"/>
      <c r="E269" s="26"/>
      <c r="F269" s="26"/>
      <c r="G269" s="26"/>
    </row>
    <row r="270" spans="2:7" ht="19.95" customHeight="1" x14ac:dyDescent="0.3">
      <c r="B270" s="23"/>
      <c r="C270" s="25"/>
      <c r="D270" s="26"/>
      <c r="E270" s="26"/>
      <c r="F270" s="26"/>
      <c r="G270" s="26"/>
    </row>
    <row r="271" spans="2:7" ht="19.95" customHeight="1" x14ac:dyDescent="0.3">
      <c r="B271" s="23"/>
      <c r="C271" s="25"/>
      <c r="D271" s="26"/>
      <c r="E271" s="26"/>
      <c r="F271" s="26"/>
      <c r="G271" s="26"/>
    </row>
    <row r="272" spans="2:7" ht="19.95" customHeight="1" x14ac:dyDescent="0.3">
      <c r="B272" s="23"/>
      <c r="C272" s="25"/>
      <c r="D272" s="26"/>
      <c r="E272" s="26"/>
      <c r="F272" s="26"/>
      <c r="G272" s="26"/>
    </row>
    <row r="273" spans="2:7" ht="19.95" customHeight="1" x14ac:dyDescent="0.3">
      <c r="B273" s="23"/>
      <c r="C273" s="25"/>
      <c r="D273" s="26"/>
      <c r="E273" s="26"/>
      <c r="F273" s="26"/>
      <c r="G273" s="26"/>
    </row>
    <row r="274" spans="2:7" ht="19.95" customHeight="1" x14ac:dyDescent="0.3">
      <c r="B274" s="23"/>
      <c r="C274" s="25"/>
      <c r="D274" s="26"/>
      <c r="E274" s="26"/>
      <c r="F274" s="26"/>
      <c r="G274" s="26"/>
    </row>
    <row r="275" spans="2:7" ht="19.95" customHeight="1" x14ac:dyDescent="0.3">
      <c r="B275" s="23"/>
      <c r="C275" s="25"/>
      <c r="D275" s="26"/>
      <c r="E275" s="26"/>
      <c r="F275" s="26"/>
      <c r="G275" s="26"/>
    </row>
    <row r="276" spans="2:7" ht="19.95" customHeight="1" x14ac:dyDescent="0.3">
      <c r="B276" s="23"/>
      <c r="C276" s="25"/>
      <c r="D276" s="26"/>
      <c r="E276" s="26"/>
      <c r="F276" s="26"/>
      <c r="G276" s="26"/>
    </row>
    <row r="277" spans="2:7" ht="19.95" customHeight="1" x14ac:dyDescent="0.3">
      <c r="B277" s="23"/>
      <c r="C277" s="25"/>
      <c r="D277" s="26"/>
      <c r="E277" s="26"/>
      <c r="F277" s="26"/>
      <c r="G277" s="26"/>
    </row>
    <row r="278" spans="2:7" ht="19.95" customHeight="1" x14ac:dyDescent="0.3">
      <c r="B278" s="23"/>
      <c r="C278" s="25"/>
      <c r="D278" s="26"/>
      <c r="E278" s="26"/>
      <c r="F278" s="26"/>
      <c r="G278" s="26"/>
    </row>
    <row r="279" spans="2:7" ht="19.95" customHeight="1" x14ac:dyDescent="0.3">
      <c r="B279" s="23"/>
      <c r="C279" s="25"/>
      <c r="D279" s="26"/>
      <c r="E279" s="26"/>
      <c r="F279" s="26"/>
      <c r="G279" s="26"/>
    </row>
    <row r="280" spans="2:7" ht="19.95" customHeight="1" x14ac:dyDescent="0.3">
      <c r="B280" s="23"/>
      <c r="C280" s="25"/>
      <c r="D280" s="26"/>
      <c r="E280" s="26"/>
      <c r="F280" s="26"/>
      <c r="G280" s="26"/>
    </row>
    <row r="281" spans="2:7" ht="19.95" customHeight="1" x14ac:dyDescent="0.3">
      <c r="B281" s="23"/>
      <c r="C281" s="25"/>
      <c r="D281" s="26"/>
      <c r="E281" s="26"/>
      <c r="F281" s="26"/>
      <c r="G281" s="26"/>
    </row>
    <row r="282" spans="2:7" ht="19.95" customHeight="1" x14ac:dyDescent="0.3">
      <c r="B282" s="23"/>
      <c r="C282" s="25"/>
      <c r="D282" s="26"/>
      <c r="E282" s="26"/>
      <c r="F282" s="26"/>
      <c r="G282" s="26"/>
    </row>
    <row r="283" spans="2:7" ht="19.95" customHeight="1" x14ac:dyDescent="0.3">
      <c r="B283" s="23"/>
      <c r="C283" s="25"/>
      <c r="D283" s="26"/>
      <c r="E283" s="26"/>
      <c r="F283" s="26"/>
      <c r="G283" s="26"/>
    </row>
    <row r="284" spans="2:7" ht="19.95" customHeight="1" x14ac:dyDescent="0.3">
      <c r="B284" s="23"/>
      <c r="C284" s="25"/>
      <c r="D284" s="26"/>
      <c r="E284" s="26"/>
      <c r="F284" s="26"/>
      <c r="G284" s="26"/>
    </row>
    <row r="285" spans="2:7" ht="19.95" customHeight="1" x14ac:dyDescent="0.3">
      <c r="B285" s="23"/>
      <c r="C285" s="25"/>
      <c r="D285" s="26"/>
      <c r="E285" s="26"/>
      <c r="F285" s="26"/>
      <c r="G285" s="26"/>
    </row>
    <row r="286" spans="2:7" ht="19.95" customHeight="1" x14ac:dyDescent="0.3">
      <c r="B286" s="23"/>
      <c r="C286" s="25"/>
      <c r="D286" s="26"/>
      <c r="E286" s="26"/>
      <c r="F286" s="26"/>
      <c r="G286" s="26"/>
    </row>
    <row r="287" spans="2:7" ht="19.95" customHeight="1" x14ac:dyDescent="0.3">
      <c r="B287" s="23"/>
      <c r="C287" s="25"/>
      <c r="D287" s="26"/>
      <c r="E287" s="26"/>
      <c r="F287" s="26"/>
      <c r="G287" s="26"/>
    </row>
    <row r="288" spans="2:7" ht="19.95" customHeight="1" x14ac:dyDescent="0.3">
      <c r="B288" s="23"/>
      <c r="C288" s="25"/>
      <c r="D288" s="26"/>
      <c r="E288" s="26"/>
      <c r="F288" s="26"/>
      <c r="G288" s="26"/>
    </row>
    <row r="289" spans="2:7" ht="19.95" customHeight="1" x14ac:dyDescent="0.3">
      <c r="B289" s="23"/>
      <c r="C289" s="25"/>
      <c r="D289" s="26"/>
      <c r="E289" s="26"/>
      <c r="F289" s="26"/>
      <c r="G289" s="26"/>
    </row>
    <row r="290" spans="2:7" ht="19.95" customHeight="1" x14ac:dyDescent="0.3">
      <c r="B290" s="23"/>
      <c r="C290" s="25"/>
      <c r="D290" s="26"/>
      <c r="E290" s="26"/>
      <c r="F290" s="26"/>
      <c r="G290" s="26"/>
    </row>
    <row r="291" spans="2:7" ht="19.95" customHeight="1" x14ac:dyDescent="0.3">
      <c r="B291" s="23"/>
      <c r="C291" s="25"/>
      <c r="D291" s="26"/>
      <c r="E291" s="26"/>
      <c r="F291" s="26"/>
      <c r="G291" s="26"/>
    </row>
    <row r="292" spans="2:7" ht="19.95" customHeight="1" x14ac:dyDescent="0.3">
      <c r="B292" s="23"/>
      <c r="C292" s="25"/>
      <c r="D292" s="26"/>
      <c r="E292" s="26"/>
      <c r="F292" s="26"/>
      <c r="G292" s="26"/>
    </row>
    <row r="293" spans="2:7" ht="19.95" customHeight="1" x14ac:dyDescent="0.3">
      <c r="B293" s="23"/>
      <c r="C293" s="25"/>
      <c r="D293" s="26"/>
      <c r="E293" s="26"/>
      <c r="F293" s="26"/>
      <c r="G293" s="26"/>
    </row>
    <row r="294" spans="2:7" ht="19.95" customHeight="1" x14ac:dyDescent="0.3">
      <c r="B294" s="23"/>
      <c r="C294" s="25"/>
      <c r="D294" s="26"/>
      <c r="E294" s="26"/>
      <c r="F294" s="26"/>
      <c r="G294" s="26"/>
    </row>
    <row r="295" spans="2:7" ht="19.95" customHeight="1" x14ac:dyDescent="0.3">
      <c r="B295" s="23"/>
      <c r="C295" s="25"/>
      <c r="D295" s="26"/>
      <c r="E295" s="26"/>
      <c r="F295" s="26"/>
      <c r="G295" s="26"/>
    </row>
    <row r="296" spans="2:7" ht="19.95" customHeight="1" x14ac:dyDescent="0.3">
      <c r="B296" s="23"/>
      <c r="C296" s="25"/>
      <c r="D296" s="26"/>
      <c r="E296" s="26"/>
      <c r="F296" s="26"/>
      <c r="G296" s="26"/>
    </row>
    <row r="297" spans="2:7" ht="19.95" customHeight="1" x14ac:dyDescent="0.3">
      <c r="B297" s="23"/>
      <c r="C297" s="25"/>
      <c r="D297" s="26"/>
      <c r="E297" s="26"/>
      <c r="F297" s="26"/>
      <c r="G297" s="26"/>
    </row>
    <row r="298" spans="2:7" ht="19.95" customHeight="1" x14ac:dyDescent="0.3">
      <c r="B298" s="23"/>
      <c r="C298" s="25"/>
      <c r="D298" s="26"/>
      <c r="E298" s="26"/>
      <c r="F298" s="26"/>
      <c r="G298" s="26"/>
    </row>
    <row r="299" spans="2:7" ht="19.95" customHeight="1" x14ac:dyDescent="0.3">
      <c r="B299" s="23"/>
      <c r="C299" s="25"/>
      <c r="D299" s="26"/>
      <c r="E299" s="26"/>
      <c r="F299" s="26"/>
      <c r="G299" s="26"/>
    </row>
    <row r="300" spans="2:7" ht="19.95" customHeight="1" x14ac:dyDescent="0.3">
      <c r="B300" s="23"/>
      <c r="C300" s="25"/>
      <c r="D300" s="26"/>
      <c r="E300" s="26"/>
      <c r="F300" s="26"/>
      <c r="G300" s="26"/>
    </row>
    <row r="301" spans="2:7" ht="19.95" customHeight="1" x14ac:dyDescent="0.3">
      <c r="B301" s="23"/>
      <c r="C301" s="25"/>
      <c r="D301" s="26"/>
      <c r="E301" s="26"/>
      <c r="F301" s="26"/>
      <c r="G301" s="26"/>
    </row>
    <row r="302" spans="2:7" ht="19.95" customHeight="1" x14ac:dyDescent="0.3">
      <c r="B302" s="23"/>
      <c r="C302" s="25"/>
      <c r="D302" s="26"/>
      <c r="E302" s="26"/>
      <c r="F302" s="26"/>
      <c r="G302" s="26"/>
    </row>
    <row r="303" spans="2:7" ht="19.95" customHeight="1" x14ac:dyDescent="0.3">
      <c r="B303" s="23"/>
      <c r="C303" s="25"/>
      <c r="D303" s="26"/>
      <c r="E303" s="26"/>
      <c r="F303" s="26"/>
      <c r="G303" s="26"/>
    </row>
    <row r="304" spans="2:7" ht="19.95" customHeight="1" x14ac:dyDescent="0.3">
      <c r="B304" s="23"/>
      <c r="C304" s="25"/>
      <c r="D304" s="26"/>
      <c r="E304" s="26"/>
      <c r="F304" s="26"/>
      <c r="G304" s="26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Exercice#01</vt:lpstr>
      <vt:lpstr>Exercice#02</vt:lpstr>
      <vt:lpstr>Exercice#03</vt:lpstr>
      <vt:lpstr>Exercice#04</vt:lpstr>
      <vt:lpstr>Exercice#05</vt:lpstr>
      <vt:lpstr>Exercice#06</vt:lpstr>
      <vt:lpstr>Exercice#07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Conseiller Numérique</dc:creator>
  <cp:lastModifiedBy>Conseiller Numérique</cp:lastModifiedBy>
  <dcterms:created xsi:type="dcterms:W3CDTF">2023-06-07T09:36:44Z</dcterms:created>
  <dcterms:modified xsi:type="dcterms:W3CDTF">2023-08-30T13:59:16Z</dcterms:modified>
</cp:coreProperties>
</file>